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65" windowWidth="22710" windowHeight="9195" activeTab="0"/>
  </bookViews>
  <sheets>
    <sheet name="1-й год" sheetId="1" r:id="rId1"/>
  </sheets>
  <definedNames>
    <definedName name="_xlnm.Print_Titles" localSheetId="0">'1-й год'!$25:$25</definedName>
  </definedNames>
  <calcPr fullCalcOnLoad="1"/>
</workbook>
</file>

<file path=xl/sharedStrings.xml><?xml version="1.0" encoding="utf-8"?>
<sst xmlns="http://schemas.openxmlformats.org/spreadsheetml/2006/main" count="3539" uniqueCount="559">
  <si>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</si>
  <si>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</si>
  <si>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</si>
  <si>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</si>
  <si>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</si>
  <si>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</si>
  <si>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</si>
  <si>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</si>
  <si>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</si>
  <si>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</si>
  <si>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</si>
  <si>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</si>
  <si>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</si>
  <si>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Ведомство</t>
  </si>
  <si>
    <t>Раздел</t>
  </si>
  <si>
    <t>Подраздел</t>
  </si>
  <si>
    <t>Целевая статья</t>
  </si>
  <si>
    <t>Вид расхода</t>
  </si>
  <si>
    <t>Код расходы</t>
  </si>
  <si>
    <t>АДМИНИСТРАЦИЯ ЮЖНОУРАЛЬСКОГО ГОРОДСКОГО ОКРУГА</t>
  </si>
  <si>
    <t>499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</si>
  <si>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</si>
  <si>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</si>
  <si>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</si>
  <si>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</si>
  <si>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</si>
  <si>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</si>
  <si>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05 1 04 20301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</si>
  <si>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</si>
  <si>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</si>
  <si>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</si>
  <si>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</si>
  <si>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муниципальными органами</t>
  </si>
  <si>
    <t>05 1 04 20401</t>
  </si>
  <si>
    <t>Финансовое обеспечение выполнения функций муниципальными органами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</si>
  <si>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муниципальными органами (Закупка товаров, работ и услуг для муниципальных нужд)</t>
  </si>
  <si>
    <t>200</t>
  </si>
  <si>
    <t>Финансовое обеспечение выполнения функций муниципальными органами (Иные бюджетные ассигнования)</t>
  </si>
  <si>
    <t>800</t>
  </si>
  <si>
    <t>Организация работы комиссии по делам несовершеннолетних и защите их прав</t>
  </si>
  <si>
    <t>05 1 04 25800</t>
  </si>
  <si>
    <t>Организация работы комиссии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</si>
  <si>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комиссии по делам несовершеннолетних и защите их прав (Закупка товаров, работ и услуг для муниципальных нужд)</t>
  </si>
  <si>
    <t>Уплата налога на имущество организаций, земельного и транспортного налогов</t>
  </si>
  <si>
    <t>05 1 04 28901</t>
  </si>
  <si>
    <t>Уплата налога на имущество организаций, земельного и транспортного налогов (Иные бюджетные ассигнования)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</si>
  <si>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</si>
  <si>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05 1 04 29700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</si>
  <si>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</si>
  <si>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(Закупка товаров, работ и услуг для муниципальных нужд)</t>
  </si>
  <si>
    <t>Судебная система</t>
  </si>
  <si>
    <t>05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</si>
  <si>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</si>
  <si>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05 1 04 51200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</si>
  <si>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муниципальных нужд)</t>
  </si>
  <si>
    <t>Другие общегосударственные вопросы</t>
  </si>
  <si>
    <t>13</t>
  </si>
  <si>
    <t>Единовременное поощрение лицам, награжденным Почетной грамотой Главы Южноуральского городского округа</t>
  </si>
  <si>
    <t>05 1 04 09204</t>
  </si>
  <si>
    <t>Единовременное поощрение лицам, награжденным Почетной грамотой Главы Южноуральского городского округа 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</si>
  <si>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</si>
  <si>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05 1 04 28600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</si>
  <si>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муниципальных нужд)</t>
  </si>
  <si>
    <t>Мероприятия, реализуемые органами администрации городского округа</t>
  </si>
  <si>
    <t>05 1 04 41520</t>
  </si>
  <si>
    <t>Мероприятия, реализуемые органами администрации городского округа (Закупка товаров, работ и услуг для муниципальных нужд)</t>
  </si>
  <si>
    <t>Оценка недвижимости, признание прав и регулирование отношений по государственной и муниципальной собственности</t>
  </si>
  <si>
    <t>05 3 04 09000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</si>
  <si>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муниципальных нужд)</t>
  </si>
  <si>
    <t>05 3 04 20401</t>
  </si>
  <si>
    <t>05 4 04 28901</t>
  </si>
  <si>
    <t>Обеспечение деятельности (оказание услуг) подведомственных казенных учреждений</t>
  </si>
  <si>
    <t>05 4 04 29901</t>
  </si>
  <si>
    <t>Обеспечение деятельности (оказание услуг) подведомственных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</si>
  <si>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(Закупка товаров, работ и услуг для муниципальных нужд)</t>
  </si>
  <si>
    <t>05 5 07 41520</t>
  </si>
  <si>
    <t>Мероприятия, реализуемые органами администрации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</si>
  <si>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05 6 04 41520</t>
  </si>
  <si>
    <t>Выполнение обязательств по исполнительным листам</t>
  </si>
  <si>
    <t>99 0 04 09203</t>
  </si>
  <si>
    <t>Выполнение обязательств по исполнительным листам (Иные бюджетные ассигнования)</t>
  </si>
  <si>
    <t>Осуществление переданных государственных полномочий по проведению Всероссийской сельскохозяйственной переписи 2016 года</t>
  </si>
  <si>
    <t>99 0 04 53910</t>
  </si>
  <si>
    <t>Осуществление переданных государственных полномочий по проведению Всероссийской сельскохозяйственной переписи 2016 года (Закупка товаров, работ и услуг для муниципальных нужд)</t>
  </si>
  <si>
    <t>НАЦИОНАЛЬНАЯ БЕЗОПАСНОСТЬ И ПРАВООХРАНИТЕЛЬНАЯ ДЕЯТЕЛЬНОСТЬ</t>
  </si>
  <si>
    <t>03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</si>
  <si>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</si>
  <si>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</si>
  <si>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05 1 04 59300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</si>
  <si>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</si>
  <si>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муниципальных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</si>
  <si>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(Иные бюджетные ассигнования)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</si>
  <si>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</si>
  <si>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</si>
  <si>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Подготовка населения и организаций к действиям в чрезвычайной ситуации в мирное и военное время за счет средств бюджета городского округа</t>
  </si>
  <si>
    <t>06 1 07 21901</t>
  </si>
  <si>
    <t>Подготовка населения и организаций к действиям в чрезвычайной ситуации в мирное и военное время за счет средств бюджета городского округа (Закупка товаров, работ и услуг для муниципальных нужд)</t>
  </si>
  <si>
    <t>НАЦИОНАЛЬНАЯ ЭКОНОМИКА</t>
  </si>
  <si>
    <t>Общеэкономические вопросы</t>
  </si>
  <si>
    <t>Реализация переданных государственных полномочий в области охраны труда</t>
  </si>
  <si>
    <t>05 1 04 29900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</si>
  <si>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</si>
  <si>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(Закупка товаров, работ и услуг для муниципальных нужд)</t>
  </si>
  <si>
    <t>99 0 04 29901</t>
  </si>
  <si>
    <t>Обеспечение деятельности (оказание услуг) подведомственных казенных учреждений (Иные бюджетные ассигнования)</t>
  </si>
  <si>
    <t>Сельское хозяйство и рыболовство</t>
  </si>
  <si>
    <t>Предоставление субсидий на возмещение части затрат садоводческих товариществ на инженерное обеспечение территорий садоводческих некоммерческих объединений граждан в связи с производством (реализацией) товаров, выполнением работ, оказанием услуг</t>
  </si>
  <si>
    <t>08 7 07 70102</t>
  </si>
  <si>
    <t>Предоставление субсидий на возмещение части затрат садоводческих товариществ на инженерное обеспечение территорий садоводческих некоммерческих объединений граждан в связи с производством (реализацией) товаров, выполнением работ, оказанием услуг (Иные бюджетные ассигнования)</t>
  </si>
  <si>
    <t>Транспорт</t>
  </si>
  <si>
    <t>08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</si>
  <si>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сезонных (садовых) маршрутов</t>
  </si>
  <si>
    <t>08 2 07 00010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</si>
  <si>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сезонных (садовых) маршрутов (Иные бюджетные ассигнования)</t>
  </si>
  <si>
    <t>Предоставление субсидий на возмещение затрат в связи с оказанием услуг по перевозке пассажиров на автомобильном транспорте по маршруту город Южноуральск - поселок Летягино</t>
  </si>
  <si>
    <t>08 2 07 70101</t>
  </si>
  <si>
    <t>Предоставление субсидий на возмещение затрат в связи с оказанием услуг по перевозке пассажиров на автомобильном транспорте по маршруту город Южноуральск - поселок Летягино (Иные бюджетные ассигнования)</t>
  </si>
  <si>
    <t>08 2 07 S0010</t>
  </si>
  <si>
    <t>Дорожное хозяйство</t>
  </si>
  <si>
    <t>Муниципальный дорожный фонд</t>
  </si>
  <si>
    <t>06 3 07 00202</t>
  </si>
  <si>
    <t>Муниципальный дорожный фонд (Закупка товаров, работ и услуг для муниципальных нужд)</t>
  </si>
  <si>
    <t>06 3 07 41520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</si>
  <si>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</si>
  <si>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08 1 02 00201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</si>
  <si>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муниципальных нужд)</t>
  </si>
  <si>
    <t>08 1 02 00202</t>
  </si>
  <si>
    <t>Капитальный ремонт, ремонт и содержание автомобильных дорог общего пользования местного значения за счет средств областного бюджета</t>
  </si>
  <si>
    <t>08 4 07 00160</t>
  </si>
  <si>
    <t>Капитальный ремонт, ремонт и содержание автомобильных дорог общего пользования местного значения за счет средств областного бюджета (Закупка товаров, работ и услуг для муниципальных нужд)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</si>
  <si>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</si>
  <si>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</si>
  <si>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</si>
  <si>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05 3 04 00301</t>
  </si>
  <si>
    <t>Мероприятия по землеустройству и землепользованию (Закупка товаров, работ и услуг для муниципальных нужд)</t>
  </si>
  <si>
    <t>Содействие развитию малого и среднего предпринимательства</t>
  </si>
  <si>
    <t>07 1 07 L0640</t>
  </si>
  <si>
    <t>Содействие развитию малого и среднего предпринимательства (Иные бюджетные ассигнования)</t>
  </si>
  <si>
    <t>Содействие развитию малого и среднего предпринимательства за счет средств областного бюджета</t>
  </si>
  <si>
    <t>07 1 07 R0640</t>
  </si>
  <si>
    <t>Содействие развитию малого и среднего предпринимательства за счет средств областного бюджета (Иные бюджетные ассигнования)</t>
  </si>
  <si>
    <t>ЖИЛИЩНО-КОММУНАЛЬНОЕ ХОЗЯЙСТВО</t>
  </si>
  <si>
    <t>Жилищное хозяйство</t>
  </si>
  <si>
    <t>Прочие мероприятия по благоустройству городских округов</t>
  </si>
  <si>
    <t>08 1 05 00501</t>
  </si>
  <si>
    <t>Прочие мероприятия по благоустройству городских округов (Закупка товаров, работ и услуг для муниципальных нужд)</t>
  </si>
  <si>
    <t>Коммунальное хозяйство</t>
  </si>
  <si>
    <t>Прочие мероприятия по благоустройству городских округов (Капитальные вложения в объекты недвижимого имущества государственной (муниципальной) собственности)</t>
  </si>
  <si>
    <t>400</t>
  </si>
  <si>
    <t>Благоустройство</t>
  </si>
  <si>
    <t>Уличное освещение</t>
  </si>
  <si>
    <t>08 1 03 00101</t>
  </si>
  <si>
    <t>Уличное освещение (Закупка товаров, работ и услуг для муниципальных нужд)</t>
  </si>
  <si>
    <t>Озеленение</t>
  </si>
  <si>
    <t>08 1 05 00301</t>
  </si>
  <si>
    <t>Озеленение (Закупка товаров, работ и услуг для муниципальных нужд)</t>
  </si>
  <si>
    <t>Другие вопросы в области жилищно-коммунального хозяйства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</si>
  <si>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</si>
  <si>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08 1 05 91000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</si>
  <si>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(Закупка товаров, работ и услуг для муниципальных нужд)</t>
  </si>
  <si>
    <t>Выполнение обязательств по исполнительным листам (Закупка товаров, работ и услуг для муниципальных нужд)</t>
  </si>
  <si>
    <t>ЗДРАВООХРАНЕНИЕ</t>
  </si>
  <si>
    <t>Стационарная медицинская помощь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</si>
  <si>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</t>
  </si>
  <si>
    <t>04 4 10 12090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</si>
  <si>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(Предоставление субсидий бюджетным, автономным учреждениям и иным некоммерческим организациям)</t>
  </si>
  <si>
    <t>600</t>
  </si>
  <si>
    <t>СОЦИАЛЬНАЯ ПОЛИТИКА</t>
  </si>
  <si>
    <t>10</t>
  </si>
  <si>
    <t>Социальное обеспечение населения</t>
  </si>
  <si>
    <t>Реализация мероприятий подпрограммы «Обеспечение жильем молодых семей» федеральной целевой программы «Жилище» на 2015-2020 годы государственной программы Российской Федерации «Обеспечение доступным и комфортным жильем и коммунальными услугами граждан Российской Федерации за счет средств федерального бюджета</t>
  </si>
  <si>
    <t>09 1 01 50200</t>
  </si>
  <si>
    <t>Реализация мероприятий подпрограммы «Обеспечение жильем молодых семей» федеральной целевой программы «Жилище» на 2015-2020 годы государственной программы Российской Федерации «Обеспечение доступным и комфортным жильем и коммунальными услугами граждан Российской Федерации за счет средств федерального бюджета (Социальное обеспечение и иные выплаты населению)</t>
  </si>
  <si>
    <t>300</t>
  </si>
  <si>
    <t>Поддержка в решении жилищной проблемы молодых семей, признанных в установленном порядке нуждающимися в улучшении жилищных условий</t>
  </si>
  <si>
    <t>09 1 01 L0200</t>
  </si>
  <si>
    <t>Поддержка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</si>
  <si>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Предоставление молодым семьям -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 за счет средств областного бюджета</t>
  </si>
  <si>
    <t>09 1 01 R0200</t>
  </si>
  <si>
    <t>Предоставление молодым семьям -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 за счет средств областного бюджета (Социальное обеспечение и иные выплаты населению)</t>
  </si>
  <si>
    <t>ФИЗИЧЕСКАЯ КУЛЬТУРА И СПОРТ</t>
  </si>
  <si>
    <t>11</t>
  </si>
  <si>
    <t>Физическая культура</t>
  </si>
  <si>
    <t>Выполнение инженерно-изыскательных работ и разработка проектной и рабочей документации на строительство крытого катка с искусственным льдом в городе Южноуральске</t>
  </si>
  <si>
    <t>04 1 07 41530</t>
  </si>
  <si>
    <t>Выполнение инженерно-изыскательных работ и разработка проектной и рабочей документации на строительство крытого катка с искусственным льдом в городе Южноуральске (Закупка товаров, работ и услуг для муниципальных нужд)</t>
  </si>
  <si>
    <t>Погашение кредиторской задолженности</t>
  </si>
  <si>
    <t>04 1 20 22103</t>
  </si>
  <si>
    <t>Погашение кредиторской задолженности (Предоставление субсидий бюджетным, автономным учреждениям и иным некоммерческим организациям)</t>
  </si>
  <si>
    <t>Оплата услуг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</t>
  </si>
  <si>
    <t>04 1 20 22105</t>
  </si>
  <si>
    <t>Оплата услуг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 (Предоставление субсидий бюджетным, автономным учреждениям и иным некоммерческим организациям)</t>
  </si>
  <si>
    <t>04 1 20 28901</t>
  </si>
  <si>
    <t>Уплата налога на имущество организаций, земельного и транспортного налогов (Предоставление субсидий бюджетным, автономным учреждениям и иным некоммерческим организациям)</t>
  </si>
  <si>
    <t>Другие вопросы в области физической культуры и спорта</t>
  </si>
  <si>
    <t>Капитальные вложения в объекты физической культуры и спорта за счет средств областного бюджета</t>
  </si>
  <si>
    <t>04 1 07 00170</t>
  </si>
  <si>
    <t>Капитальные вложения в объекты физической культуры и спорта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</si>
  <si>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04 1 07 41520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</si>
  <si>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</si>
  <si>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</si>
  <si>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городского округа</t>
  </si>
  <si>
    <t>05 1 04 06500</t>
  </si>
  <si>
    <t>Процентные платежи по муниципальному долгу городского округа (Обслуживание государственного (муниципального) долга)</t>
  </si>
  <si>
    <t>700</t>
  </si>
  <si>
    <t>СОБРАНИЕ ДЕПУТАТОВ ЮЖНОУРАЛЬСКОГО ГОРОДСКОГО ОКРУГА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</si>
  <si>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</si>
  <si>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</si>
  <si>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99 0 04 20401</t>
  </si>
  <si>
    <t>Председатель представительного органа муниципального образования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</si>
  <si>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</si>
  <si>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</si>
  <si>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99 0 89 20401</t>
  </si>
  <si>
    <t>Единовременная премия лицам, награжденным Почетной грамотой Собрания депутатов Южноуральского городского округа</t>
  </si>
  <si>
    <t>99 0 04 09204</t>
  </si>
  <si>
    <t>Единовременная премия лицам, награжденным Почетной грамотой Собрания депутатов Южноуральского городского округа (Социальное обеспечение и иные выплаты населению)</t>
  </si>
  <si>
    <t>КОНТРОЛЬНО-СЧЕТНАЯ КОМИССИЯ ЮЖНОУРАЛЬСКОГО ГОРОДСКОГО ОКРУГА</t>
  </si>
  <si>
    <t>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</si>
  <si>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</si>
  <si>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</si>
  <si>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выполнения функций контрольно-счетным органом</t>
  </si>
  <si>
    <t>99 0 04 20402</t>
  </si>
  <si>
    <t>Финансовое обеспечение выполнения функций контрольно-счетным органом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</si>
  <si>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контрольно-счетным органом (Закупка товаров, работ и услуг для муниципальных нужд)</t>
  </si>
  <si>
    <t>Финансовое обеспечение выполнения функций контрольно-счетным органом (Иные бюджетные ассигнования)</t>
  </si>
  <si>
    <t>Руководитель контрольно-счетной палаты муниципального образования и его заместитель</t>
  </si>
  <si>
    <t>99 0 04 22501</t>
  </si>
  <si>
    <t>Руководитель контрольно-счетной палаты муниципального образования и его заместитель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</si>
  <si>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99 0 89 20402</t>
  </si>
  <si>
    <t>ФИНАНСОВОЕ УПРАВЛЕНИЕ АДМИНИСТРАЦИИ ЮЖНОУРАЛЬСКОГО ГОРОДСКОГО ОКРУГА</t>
  </si>
  <si>
    <t>503</t>
  </si>
  <si>
    <t>05 2 04 20401</t>
  </si>
  <si>
    <t>05 2 04 28901</t>
  </si>
  <si>
    <t>УПРАВЛЕНИЕ КУЛЬТУРЫ, СПОРТА, МОЛОДЕЖНОЙ И СЕМЕЙНОЙ ПОЛИТИКИ АДМИНИСТРАЦИИ ЮЖНОУРАЛЬСКОГО ГОРОДСКОГО ОКРУГА</t>
  </si>
  <si>
    <t>506</t>
  </si>
  <si>
    <t>ОБРАЗОВАНИЕ</t>
  </si>
  <si>
    <t>07</t>
  </si>
  <si>
    <t>Общее образование</t>
  </si>
  <si>
    <t>Организации дополнительного образования</t>
  </si>
  <si>
    <t>01 4 10 42300</t>
  </si>
  <si>
    <t>Организации дополнительного образования (Предоставление субсидий бюджетным, автономным учреждениям и иным некоммерческим организациям)</t>
  </si>
  <si>
    <t>01 4 20 22103</t>
  </si>
  <si>
    <t>Молодежная политика и оздоровление детей</t>
  </si>
  <si>
    <t>Организация и проведение мероприятий с детьми и молодежью за счет средств областного бюджета</t>
  </si>
  <si>
    <t>14 0 07 03300</t>
  </si>
  <si>
    <t>Организация и проведение мероприятий с детьми и молодежью за счет средств областного бюджета (Закупка товаров, работ и услуг для муниципальных нужд)</t>
  </si>
  <si>
    <t>Организация и проведение мероприятий с детьми и молодежью</t>
  </si>
  <si>
    <t>14 0 07 S3300</t>
  </si>
  <si>
    <t>Организация и проведение мероприятий с детьми и молодежью (Закупка товаров, работ и услуг для муниципальных нужд)</t>
  </si>
  <si>
    <t>КУЛЬТУРА, КИНЕМАТОГРАФИЯ</t>
  </si>
  <si>
    <t>Культура</t>
  </si>
  <si>
    <t>Библиотеки</t>
  </si>
  <si>
    <t>02 1 10 44200</t>
  </si>
  <si>
    <t>Библиотеки (Предоставление субсидий бюджетным, автономным учреждениям и иным некоммерческим организациям)</t>
  </si>
  <si>
    <t>На устранение нарушений обязательных требований пожарной безопасности</t>
  </si>
  <si>
    <t>02 1 20 22112</t>
  </si>
  <si>
    <t>На устранение нарушений обязательных требований пожарной безопасности (Предоставление субсидий бюджетным, автономным учреждениям и иным некоммерческим организациям)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</si>
  <si>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</si>
  <si>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02 1 20 51440</t>
  </si>
  <si>
    <t>Комплектование книжных фондов библиотек муниципальных образований и государственных библиотек городов Москвы и Санкт-Петербурга (Предоставление субсидий бюджетным, автономным учреждениям и иным некоммерческим организациям)</t>
  </si>
  <si>
    <t>Мероприятия, реализуемые бюджетными, автономными и казенными учреждениями</t>
  </si>
  <si>
    <t>02 2 07 41510</t>
  </si>
  <si>
    <t>Мероприятия, реализуемые бюджетными, автономными и казенными учреждениями (Предоставление субсидий бюджетным, автономным учреждениям и иным некоммерческим организациям)</t>
  </si>
  <si>
    <t>Учреждения культуры и мероприятия в сфере культуры и кинематографии</t>
  </si>
  <si>
    <t>02 2 10 44000</t>
  </si>
  <si>
    <t>Учреждения культуры и мероприятия в сфере культуры и кинематографии (Предоставление субсидий бюджетным, автономным учреждениям и иным некоммерческим организациям)</t>
  </si>
  <si>
    <t>Музеи и постоянные выставки</t>
  </si>
  <si>
    <t>02 2 10 44100</t>
  </si>
  <si>
    <t>Музеи и постоянные выставки (Предоставление субсидий бюджетным, автономным учреждениям и иным некоммерческим организациям)</t>
  </si>
  <si>
    <t>Проведение ремонтных работ в муниципальных учреждениях культуры</t>
  </si>
  <si>
    <t>02 2 20 06610</t>
  </si>
  <si>
    <t>Проведение ремонтных работ в муниципальных учреждениях культуры (Предоставление субсидий бюджетным, автономным учреждениям и иным некоммерческим организациям)</t>
  </si>
  <si>
    <t>Приобретение основных средств</t>
  </si>
  <si>
    <t>02 2 20 22101</t>
  </si>
  <si>
    <t>Приобретение основных средств (Предоставление субсидий бюджетным, автономным учреждениям и иным некоммерческим организациям)</t>
  </si>
  <si>
    <t>Другие вопросы в области культуры, кинематографии</t>
  </si>
  <si>
    <t>02 3 04 20401</t>
  </si>
  <si>
    <t>02 3 04 28901</t>
  </si>
  <si>
    <t>02 3 07 41520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</si>
  <si>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</si>
  <si>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02 3 10 45200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</si>
  <si>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(Предоставление субсидий бюджетным, автономным учреждениям и иным некоммерческим организациям)</t>
  </si>
  <si>
    <t>Массовый спорт</t>
  </si>
  <si>
    <t>Центры спортивной подготовки (сборные команды)</t>
  </si>
  <si>
    <t>04 2 10 48200</t>
  </si>
  <si>
    <t>Центры спортивной подготовки (сборные команды) (Предоставление субсидий бюджетным, автономным учреждениям и иным некоммерческим организациям)</t>
  </si>
  <si>
    <t>04 2 20 06610</t>
  </si>
  <si>
    <t>04 3 10 48200</t>
  </si>
  <si>
    <t>04 3 20 22101</t>
  </si>
  <si>
    <t>УПРАВЛЕНИЕ СОЦИАЛЬНОЙ ЗАЩИТЫ НАСЕЛЕНИЯ АДМИНИСТРАЦИИ ЮЖНОУРАЛЬСКОГО ГОРОДСКОГО ОКРУГА</t>
  </si>
  <si>
    <t>509</t>
  </si>
  <si>
    <t>Организация отдыха и оздоровления детей в каникулярное время</t>
  </si>
  <si>
    <t>03 0 07 79527</t>
  </si>
  <si>
    <t>Организация отдыха и оздоровления детей в каникулярное время (Предоставление субсидий бюджетным, автономным учреждениям и иным некоммерческим организациям)</t>
  </si>
  <si>
    <t>Пенсионное обеспечение</t>
  </si>
  <si>
    <t>Доплата к пенсии лицам, замещавшим муниципальные должности муниципальной службы в органах местного самоуправления Южноуральского городского округа</t>
  </si>
  <si>
    <t>03 0 06 79523</t>
  </si>
  <si>
    <t>Доплата к пенсии лицам, замещавшим муниципальные должности муниципальной службы в органах местного самоуправления Южноуральского городского округа (Закупка товаров, работ и услуг для муниципальных нужд)</t>
  </si>
  <si>
    <t>Доплата к пенсии лицам, замещавшим муниципальные должности муниципальной службы в органах местного самоуправления Южноуральского городского округа (Социальное обеспечение и иные выплаты населению)</t>
  </si>
  <si>
    <t>Социальное обслуживание населения</t>
  </si>
  <si>
    <t>Реализация переданных государственных полномочий по социальному обслуживанию граждан</t>
  </si>
  <si>
    <t>03 0 10 48000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</si>
  <si>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</si>
  <si>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Приобретение бутилированной питьевой воды</t>
  </si>
  <si>
    <t>03 0 20 22104</t>
  </si>
  <si>
    <t>Приобретение бутилированной питьевой воды (Предоставление субсидий бюджетным, автономным учреждениям и иным некоммерческим организациям)</t>
  </si>
  <si>
    <t>03 0 20 48001</t>
  </si>
  <si>
    <t>Резервный фонд администрации Южноуральского городского округа</t>
  </si>
  <si>
    <t>99 0 04 07005</t>
  </si>
  <si>
    <t>Резервный фонд администрации Южноуральского городского округа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</si>
  <si>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</si>
  <si>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>03 0 06 21100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</si>
  <si>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(Закупка товаров, работ и услуг для муниципальных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</si>
  <si>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</si>
  <si>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</si>
  <si>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>03 0 06 21200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</si>
  <si>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муниципальных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</si>
  <si>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</si>
  <si>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</t>
  </si>
  <si>
    <t>03 0 06 21300</t>
  </si>
  <si>
    <t>Ежемесячная денежная выплата в соответствии с Законом Челябинской области «О звании «Ветеран труда Челябинской области» (Закупка товаров, работ и услуг для муниципальных нужд)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</si>
  <si>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</si>
  <si>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</t>
  </si>
  <si>
    <t>03 0 06 21400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</si>
  <si>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муниципальных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</si>
  <si>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</si>
  <si>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</t>
  </si>
  <si>
    <t>03 0 06 21700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</si>
  <si>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муниципальных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</si>
  <si>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</si>
  <si>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На компенсацию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</si>
  <si>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03 0 06 21900</t>
  </si>
  <si>
    <t>На компенсацию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муниципальных нужд)</t>
  </si>
  <si>
    <t>На компенсацию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</si>
  <si>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</t>
  </si>
  <si>
    <t>03 0 06 22400</t>
  </si>
  <si>
    <t>Ежемесячное пособие на ребенка в соответствии с Законом Челябинской области «О ежемесячном пособии на ребенка» (Закупка товаров, работ и услуг для муниципальных нужд)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</si>
  <si>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</si>
  <si>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</si>
  <si>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03 0 06 22500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</si>
  <si>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муниципальных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</si>
  <si>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</si>
  <si>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</si>
  <si>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03 0 06 22700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</si>
  <si>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(Закупка товаров, работ и услуг для муниципальных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</si>
  <si>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</si>
  <si>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Предоставление гражданам субсидий на оплату жилого помещения и коммунальных услуг</t>
  </si>
  <si>
    <t>03 0 06 49000</t>
  </si>
  <si>
    <t>Предоставление гражданам субсидий на оплату жилого помещения и коммунальных услуг (Закупка товаров, работ и услуг для муниципальных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</si>
  <si>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</si>
  <si>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</si>
  <si>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03 0 06 51370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</si>
  <si>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(Закупка товаров, работ и услуг для муниципальных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</si>
  <si>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</si>
  <si>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</t>
  </si>
  <si>
    <t>03 0 06 52200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</si>
  <si>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(Закупка товаров, работ и услуг для муниципальных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</si>
  <si>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</si>
  <si>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</t>
  </si>
  <si>
    <t>03 0 06 52500</t>
  </si>
  <si>
    <t>Реализация полномочий Российской Федерации на оплату жилищно-коммунальных услуг отдельным категориям граждан (Закупка товаров, работ и услуг для муниципальных нужд)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</si>
  <si>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</si>
  <si>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</si>
  <si>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03 0 06 52800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</si>
  <si>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(Закупка товаров, работ и услуг для муниципальных нужд)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</si>
  <si>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</si>
  <si>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</si>
  <si>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03 0 06 53800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</si>
  <si>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(Социальное обеспечение и иные выплаты населению)</t>
  </si>
  <si>
    <t>На компенсацию отдельным категориям граждан оплаты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за счет иных межбюджетных трансфертов из федерального бюджета</t>
  </si>
  <si>
    <t>03 0 06 54620</t>
  </si>
  <si>
    <t>На компенсацию отдельным категориям граждан оплаты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за счет иных межбюджетных трансфертов из федерального бюджета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</si>
  <si>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</si>
  <si>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>03 0 06 75800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</si>
  <si>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(Закупка товаров, работ и услуг для муниципальных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</si>
  <si>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</si>
  <si>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</t>
  </si>
  <si>
    <t>03 0 06 75900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</si>
  <si>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</si>
  <si>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На компенсацию расходов на ежемесячную денежную выплату в соответствии с Законом Челябинской области «О дополнительных мерах социальной поддержки погибших участников Великой отечественной войны и приравненных к ним лиц»</t>
  </si>
  <si>
    <t>03 0 06 76000</t>
  </si>
  <si>
    <t>На компенсацию расходов на ежемесячную денежную выплату в соответствии с Законом Челябинской области «О дополнительных мерах социальной поддержки погибших участников Великой отечественной войны и приравненных к ним лиц» (Закупка товаров, работ и услуг для муниципальных нужд)</t>
  </si>
  <si>
    <t>На компенсацию расходов на ежемесячную денежную выплату в соответствии с Законом Челябинской области «О дополнительных мерах социальной поддержки погибших участников Великой отечественной войны и приравненных к ним лиц» (Социальное обеспечение и иные выплаты населению)</t>
  </si>
  <si>
    <t>Оказание адресной материальной помощи малообеспеченным гражданам города и лицам, попавшим в трудную жизненную ситуацию</t>
  </si>
  <si>
    <t>03 0 06 79521</t>
  </si>
  <si>
    <t>Оказание адресной материальной помощи малообеспеченным гражданам города и лицам, попавшим в трудную жизненную ситуацию (Социальное обеспечение и иные выплаты населению)</t>
  </si>
  <si>
    <t>Ежемесячная доплата Почетным гражданам Южноуральского городского округа</t>
  </si>
  <si>
    <t>03 0 06 79522</t>
  </si>
  <si>
    <t>Ежемесячная доплата Почетным гражданам Южноуральского городского округа (Социальное обеспечение и иные выплаты населению)</t>
  </si>
  <si>
    <t>Оказание финансовой поддержки социально ориентированным некоммерческим организациям</t>
  </si>
  <si>
    <t>03 0 07 79524</t>
  </si>
  <si>
    <t>Оказание финансовой поддержки социально ориентированным некоммерческим организациям (Предоставление субсидий бюджетным, автономным учреждениям и иным некоммерческим организациям)</t>
  </si>
  <si>
    <t>Формирование продуктовых, санитарно-гигиенических, школьных наборов для оказания натуральной помощи малообеспеченным гражданам</t>
  </si>
  <si>
    <t>03 0 07 79525</t>
  </si>
  <si>
    <t>Формирование продуктовых, санитарно-гигиенических, школьных наборов для оказания натуральной помощи малообеспеченным гражданам (Предоставление субсидий бюджетным, автономным учреждениям и иным некоммерческим организациям)</t>
  </si>
  <si>
    <t>Организация и проведение городских мероприятий</t>
  </si>
  <si>
    <t>03 0 07 79526</t>
  </si>
  <si>
    <t>Организация и проведение городских мероприятий (Закупка товаров, работ и услуг для муниципальных нужд)</t>
  </si>
  <si>
    <t>Охрана семьи и детства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</si>
  <si>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</t>
  </si>
  <si>
    <t>03 0 06 22300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</si>
  <si>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(Закупка товаров, работ и услуг для муниципальных нужд)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</si>
  <si>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</si>
  <si>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</si>
  <si>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03 0 06 22600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</si>
  <si>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(Закупка товаров, работ и услуг для муниципальных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</si>
  <si>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</si>
  <si>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</si>
  <si>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03 0 10 22100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</si>
  <si>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(Предоставление субсидий бюджетным, автономным учреждениям и иным некоммерческим организациям)</t>
  </si>
  <si>
    <t>03 0 20 22101</t>
  </si>
  <si>
    <t>Мероприятия по вакцинации против менингококковой инфекции и ветряной оспы за счет средств областного бюджета</t>
  </si>
  <si>
    <t>03 0 20 22107</t>
  </si>
  <si>
    <t>Мероприятия по вакцинации против менингококковой инфекции и ветряной оспы за счет средств областного бюджета (Предоставление субсидий бюджетным, автономным учреждениям и иным некоммерческим организациям)</t>
  </si>
  <si>
    <t>Проведение ремонтных работ в учреждениях для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за счет средств областного бюджета</t>
  </si>
  <si>
    <t>03 0 20 22108</t>
  </si>
  <si>
    <t>Проведение ремонтных работ в учреждениях для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за счет средств областного бюджета (Предоставление субсидий бюджетным, автономным учреждениям и иным некоммерческим организациям)</t>
  </si>
  <si>
    <t>03 0 95 22100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</si>
  <si>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(Социальное обеспечение и иные выплаты населению)</t>
  </si>
  <si>
    <t>Другие вопросы в области социальной политики</t>
  </si>
  <si>
    <t>Организация работы органов управления социальной защиты населения муниципальных образований</t>
  </si>
  <si>
    <t>03 0 04 14600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</si>
  <si>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</si>
  <si>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(Закупка товаров, работ и услуг для муниципальных нужд)</t>
  </si>
  <si>
    <t>Выполнение функций муниципальными органами</t>
  </si>
  <si>
    <t>03 0 04 20401</t>
  </si>
  <si>
    <t>Выполнение функций муниципальными органами (Закупка товаров, работ и услуг для муниципальных нужд)</t>
  </si>
  <si>
    <t>Выполнение функций муниципальными органами (Иные бюджетные ассигнования)</t>
  </si>
  <si>
    <t>Организация и осуществление деятельности по опеке и попечительству</t>
  </si>
  <si>
    <t>03 0 04 22900</t>
  </si>
  <si>
    <t>Организация и осуществление деятельности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</si>
  <si>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(Закупка товаров, работ и услуг для муниципальных нужд)</t>
  </si>
  <si>
    <t>03 0 04 28901</t>
  </si>
  <si>
    <t>03 0 04 49000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</si>
  <si>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</si>
  <si>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ОБРАЗОВАНИЯ АДМИНИСТРАЦИИ ЮЖНОУРАЛЬСКОГО ГОРОДСКОГО ОКРУГА</t>
  </si>
  <si>
    <t>510</t>
  </si>
  <si>
    <t>Дошкольное образование</t>
  </si>
  <si>
    <t>Детские дошкольные учреждения</t>
  </si>
  <si>
    <t>Детские дошкольные учреждения (Предоставление субсидий бюджетным, автономным учреждениям и иным некоммерческим организациям)</t>
  </si>
  <si>
    <t>01 7 07 41510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</si>
  <si>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</si>
  <si>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12 0 10 01900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</si>
  <si>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</si>
  <si>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12 0 10 42000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</si>
  <si>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за счет средств областного бюджета</t>
  </si>
  <si>
    <t>12 0 20 01100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</si>
  <si>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за счет средств областного бюджета (Предоставление субсидий бюджетным, автономным учреждениям и иным некоммерческим организациям)</t>
  </si>
  <si>
    <t>12 0 20 22103</t>
  </si>
  <si>
    <t>12 0 20 22104</t>
  </si>
  <si>
    <t>Установка (замена) узлов учета тепловой энергии</t>
  </si>
  <si>
    <t>12 0 20 22106</t>
  </si>
  <si>
    <t>Установка (замена) узлов учета тепловой энергии (Предоставление субсидий бюджетным, автономным учреждениям и иным некоммерческим организациям)</t>
  </si>
  <si>
    <t>На замену циркуляционного насоса</t>
  </si>
  <si>
    <t>12 0 20 22109</t>
  </si>
  <si>
    <t>На замену циркуляционного насоса (Предоставление субсидий бюджетным, автономным учреждениям и иным некоммерческим организациям)</t>
  </si>
  <si>
    <t>На замену пожарной сигнализации</t>
  </si>
  <si>
    <t>12 0 20 22110</t>
  </si>
  <si>
    <t>На замену пожарной сигнализации (Предоставление субсидий бюджетным, автономным учреждениям и иным некоммерческим организациям)</t>
  </si>
  <si>
    <t>Предоставление льгот за оплату содержания детей в дошкольных образовательных учреждениях</t>
  </si>
  <si>
    <t>12 0 20 79540</t>
  </si>
  <si>
    <t>Предоставление льгот за оплату содержания детей в дошкольных образовательных учреждениях (Предоставление субсидий бюджетным, автономным учреждениям и иным некоммерческим организациям)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</si>
  <si>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</si>
  <si>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12 0 20 S1100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</si>
  <si>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</si>
  <si>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Общеобразовательные организации для обучающихся с ограниченными возможностями здоровья</t>
  </si>
  <si>
    <t>Общеобразовательные организации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</si>
  <si>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01 3 10 42300</t>
  </si>
  <si>
    <t>Проведение ремонтных работ в муниципальных образовательных организациях</t>
  </si>
  <si>
    <t>01 3 20 06600</t>
  </si>
  <si>
    <t>Проведение ремонтных работ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</si>
  <si>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На оборудование автомобиля специальным оборудованием и системой ГЛОНАСС</t>
  </si>
  <si>
    <t>01 3 20 22111</t>
  </si>
  <si>
    <t>На оборудование автомобиля специальным оборудованием и системой ГЛОНАСС (Предоставление субсидий бюджетным, автономным учреждениям и иным некоммерческим организациям)</t>
  </si>
  <si>
    <t>Организация и проведение мероприятий в сфере физической культуры и спорта</t>
  </si>
  <si>
    <t>04 1 07 S1000</t>
  </si>
  <si>
    <t>Организация и проведение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</si>
  <si>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Общеобразовательные организации</t>
  </si>
  <si>
    <t>13 0 10 42100</t>
  </si>
  <si>
    <t>Общеобразовательные организации (Предоставление субсидий бюджетным, автономным учреждениям и иным некоммерческим организациям)</t>
  </si>
  <si>
    <t>13 0 10 43300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</si>
  <si>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</si>
  <si>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13 0 10 82900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</si>
  <si>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</si>
  <si>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</si>
  <si>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13 0 10 88900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</si>
  <si>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</si>
  <si>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 за счет средств областного бюджета</t>
  </si>
  <si>
    <t>13 0 20 05500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</si>
  <si>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 за счет средств областного бюджета (Предоставление субсидий бюджетным, автономным учреждениям и иным некоммерческим организациям)</t>
  </si>
  <si>
    <t>Проведение ремонтных работ в муниципальных образовательных организациях за счет средств областного бюджета</t>
  </si>
  <si>
    <t>13 0 20 06600</t>
  </si>
  <si>
    <t>Проведение ремонтных работ в муниципальных образовательных организациях за счет средств областного бюджета (Предоставление субсидий бюджетным, автономным учреждениям и иным некоммерческим организациям)</t>
  </si>
  <si>
    <t>13 0 20 22103</t>
  </si>
  <si>
    <t>13 0 20 22106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</si>
  <si>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</si>
  <si>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13 0 20 S5500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</si>
  <si>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</si>
  <si>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13 0 20 S6600</t>
  </si>
  <si>
    <t>Организация отдыха в каникулярное время</t>
  </si>
  <si>
    <t>13 0 07 S4400</t>
  </si>
  <si>
    <t>Организация отдыха в каникулярное время (Закупка товаров, работ и услуг для муниципальных нужд)</t>
  </si>
  <si>
    <t>Организация отдыха детей в каникулярное время</t>
  </si>
  <si>
    <t>13 0 20 S4400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</si>
  <si>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</si>
  <si>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Другие вопросы в области образования</t>
  </si>
  <si>
    <t>01 7 04 20401</t>
  </si>
  <si>
    <t>01 7 04 28901</t>
  </si>
  <si>
    <t>01 7 07 41520</t>
  </si>
  <si>
    <t>Учреждения, обеспечивающие предоставление услуг в сфере образования</t>
  </si>
  <si>
    <t>01 7 10 43500</t>
  </si>
  <si>
    <t>Учреждения, обеспечивающие предоставление услуг в сфере образования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</si>
  <si>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</si>
  <si>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01 7 10 48900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</si>
  <si>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(Предоставление субсидий бюджетным, автономным учреждениям и иным некоммерческим организациям)</t>
  </si>
  <si>
    <t>Проведение ремонтных работ в учреждениях, обеспечивающих предоставление услуг в сфере образования</t>
  </si>
  <si>
    <t>01 7 20 06620</t>
  </si>
  <si>
    <t>Проведение ремонтных работ в учреждениях, обеспечивающих предоставление услуг в сфере образования (Предоставление субсидий бюджетным, автономным учреждениям и иным некоммерческим организациям)</t>
  </si>
  <si>
    <t>Приобретение транспортных средств для организации перевозки обучающихся за счет средств областного бюджета</t>
  </si>
  <si>
    <t>13 0 07 08800</t>
  </si>
  <si>
    <t>Приобретение транспортных средств для организации перевозки обучающихся за счет средств областного бюджета (Закупка товаров, работ и услуг для муниципальных нужд)</t>
  </si>
  <si>
    <t>Приобретение транспортных средств для организации перевозки обучающихся</t>
  </si>
  <si>
    <t>13 0 07 S8800</t>
  </si>
  <si>
    <t>Приобретение транспортных средств для организации перевозки обучающихся (Закупка товаров, работ и услуг для муниципальных нужд)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</si>
  <si>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</si>
  <si>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12 0 95 03900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</si>
  <si>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</si>
  <si>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</si>
  <si>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12 0 95 04900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</si>
  <si>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</si>
  <si>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Компенсация части родительской платы на привлечение детей из малообеспеченных, неблагополучных семей, а также семей, оказавшихся в трудной жизненной ситуации в дошкольные образовательные организации за счет средств областного бюджета</t>
  </si>
  <si>
    <t>12 0 95 09900</t>
  </si>
  <si>
    <t>Компенсация части родительской платы на привлечение детей из малообеспеченных, неблагополучных семей, а также семей, оказавшихся в трудной жизненной ситуации в дошкольные образовательные организации за счет средств областного бюджета (Социальное обеспечение и иные выплаты населению)</t>
  </si>
  <si>
    <t>Компенсация части родительской платы на привлечение детей из малообеспеченных, неблагополучных семей, а также семей, оказавшихся в трудной жизненной ситуации в дошкольные образовательные организации</t>
  </si>
  <si>
    <t>12 0 95 S9900</t>
  </si>
  <si>
    <t>Компенсация части родительской платы на привлечение детей из малообеспеченных, неблагополучных семей, а также семей, оказавшихся в трудной жизненной ситуации в дошкольные образовательные организации (Социальное обеспечение и иные выплаты населению)</t>
  </si>
  <si>
    <t>13 0 95 03900</t>
  </si>
  <si>
    <t>Организация и проведение мероприятий в сфере физической культуры и спорта за счет средств областного бюджета</t>
  </si>
  <si>
    <t>04 1 07 71000</t>
  </si>
  <si>
    <t>Организация и проведение мероприятий в сфере физической культуры и спорта за счет средств областного бюджета (Предоставление субсидий бюджетным, автономным учреждениям и иным некоммерческим организациям)</t>
  </si>
  <si>
    <t>КОМИТЕТ ПО МУНИЦИПАЛЬНОМУ ИМУЩЕСТВУ И ЗЕМЕЛЬНЫМ ОТНОШЕНИЯМ АДМИНИСТРАЦИИ ЮЖНОУРАЛЬСКОГО ГОРОДСКОГО ОКРУГА</t>
  </si>
  <si>
    <t>511</t>
  </si>
  <si>
    <t>05 3 04 28901</t>
  </si>
  <si>
    <t>Уплата взносов на капитальный ремонт жилых и нежилых помещений, расположенных в многоквартирных домах и находящихся в муниципальной собственности городского округа</t>
  </si>
  <si>
    <t>08 3 07 89609</t>
  </si>
  <si>
    <t>Уплата взносов на капитальный ремонт жилых и нежилых помещений, расположенных в многоквартирных домах и находящихся в муниципальной собственности городского округа (Закупка товаров, работ и услуг для муниципальных нужд)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</si>
  <si>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 за счет федерального бюджета</t>
  </si>
  <si>
    <t>05 3 06 50820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</si>
  <si>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 за счет федерального бюджета (Капитальные вложения в объекты недвижимого имущества государственной (муниципальной) собственности)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</si>
  <si>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городского округа</t>
  </si>
  <si>
    <t>05 3 06 L0820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</si>
  <si>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городского округа (Капитальные вложения в объекты недвижимого имущества государственной (муниципальной) собственности)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</si>
  <si>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</si>
  <si>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05 3 06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</si>
  <si>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</si>
  <si>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Всего</t>
  </si>
  <si>
    <t>"Приложение 5
к решению Собрания депутатов   
Южноуральского городского округа   
"О бюджете Южноуральского городского округа на 2016 год"                                                     от 28.12.2015 г.  №  59</t>
  </si>
  <si>
    <t>Ведомственная структура расходов бюджета городского  округа на 2016 год</t>
  </si>
  <si>
    <t>Приложение 2
к решению Собрания депутатов   
Южноуральского городского округа   
"О внесении изменений в решение  Собрания депутатов Южноуральского городского округа "О бюджете Южноуральского городского округа на 2016 год "                                                                                           от 27.12.2016  г. № 200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</si>
</sst>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0"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i/>
      <sz val="12"/>
      <color indexed="63"/>
      <name val="Times New Roman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164" fontId="3" fillId="0" borderId="10" xfId="0" applyNumberFormat="1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justify" vertical="center" wrapText="1"/>
    </xf>
    <xf numFmtId="165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165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165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164" fontId="6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04"/>
  <sheetViews>
    <sheetView showGridLines="0" tabSelected="1" zoomScale="70" zoomScaleNormal="70" zoomScalePageLayoutView="0" workbookViewId="0" topLeftCell="A491">
      <selection activeCell="T16" sqref="T16:AA19"/>
    </sheetView>
  </sheetViews>
  <sheetFormatPr defaultColWidth="9.140625" defaultRowHeight="9.75" customHeight="1"/>
  <cols>
    <col min="1" max="1" width="50.8515625" style="0" customWidth="1"/>
    <col min="2" max="2" width="16.7109375" style="0" customWidth="1"/>
    <col min="3" max="4" width="10.7109375" style="0" customWidth="1"/>
    <col min="5" max="5" width="16.28125" style="0" customWidth="1"/>
    <col min="6" max="19" width="8.00390625" style="0" hidden="1" customWidth="1"/>
    <col min="20" max="20" width="10.7109375" style="0" customWidth="1"/>
    <col min="21" max="26" width="8.00390625" style="0" hidden="1" customWidth="1"/>
    <col min="27" max="27" width="32.28125" style="0" customWidth="1"/>
    <col min="28" max="30" width="8.00390625" style="0" hidden="1" customWidth="1"/>
    <col min="31" max="31" width="9.8515625" style="0" bestFit="1" customWidth="1"/>
  </cols>
  <sheetData>
    <row r="2" spans="1:29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6" t="s">
        <v>558</v>
      </c>
      <c r="U2" s="36"/>
      <c r="V2" s="36"/>
      <c r="W2" s="36"/>
      <c r="X2" s="36"/>
      <c r="Y2" s="36"/>
      <c r="Z2" s="36"/>
      <c r="AA2" s="37"/>
      <c r="AB2" s="29"/>
      <c r="AC2" s="29"/>
    </row>
    <row r="3" spans="1:29" ht="9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6"/>
      <c r="U3" s="36"/>
      <c r="V3" s="36"/>
      <c r="W3" s="36"/>
      <c r="X3" s="36"/>
      <c r="Y3" s="36"/>
      <c r="Z3" s="36"/>
      <c r="AA3" s="37"/>
      <c r="AB3" s="29"/>
      <c r="AC3" s="29"/>
    </row>
    <row r="4" spans="1:29" ht="9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6"/>
      <c r="U4" s="36"/>
      <c r="V4" s="36"/>
      <c r="W4" s="36"/>
      <c r="X4" s="36"/>
      <c r="Y4" s="36"/>
      <c r="Z4" s="36"/>
      <c r="AA4" s="37"/>
      <c r="AB4" s="29"/>
      <c r="AC4" s="29"/>
    </row>
    <row r="5" spans="1:29" ht="9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6"/>
      <c r="U5" s="36"/>
      <c r="V5" s="36"/>
      <c r="W5" s="36"/>
      <c r="X5" s="36"/>
      <c r="Y5" s="36"/>
      <c r="Z5" s="36"/>
      <c r="AA5" s="37"/>
      <c r="AB5" s="29"/>
      <c r="AC5" s="29"/>
    </row>
    <row r="6" spans="1:29" ht="9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6"/>
      <c r="U6" s="36"/>
      <c r="V6" s="36"/>
      <c r="W6" s="36"/>
      <c r="X6" s="36"/>
      <c r="Y6" s="36"/>
      <c r="Z6" s="36"/>
      <c r="AA6" s="37"/>
      <c r="AB6" s="29"/>
      <c r="AC6" s="29"/>
    </row>
    <row r="7" spans="1:29" ht="9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6"/>
      <c r="U7" s="36"/>
      <c r="V7" s="36"/>
      <c r="W7" s="36"/>
      <c r="X7" s="36"/>
      <c r="Y7" s="36"/>
      <c r="Z7" s="36"/>
      <c r="AA7" s="37"/>
      <c r="AB7" s="29"/>
      <c r="AC7" s="29"/>
    </row>
    <row r="8" spans="1:29" ht="9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6"/>
      <c r="U8" s="36"/>
      <c r="V8" s="36"/>
      <c r="W8" s="36"/>
      <c r="X8" s="36"/>
      <c r="Y8" s="36"/>
      <c r="Z8" s="36"/>
      <c r="AA8" s="37"/>
      <c r="AB8" s="29"/>
      <c r="AC8" s="29"/>
    </row>
    <row r="9" spans="1:29" ht="9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6"/>
      <c r="U9" s="36"/>
      <c r="V9" s="36"/>
      <c r="W9" s="36"/>
      <c r="X9" s="36"/>
      <c r="Y9" s="36"/>
      <c r="Z9" s="36"/>
      <c r="AA9" s="37"/>
      <c r="AB9" s="29"/>
      <c r="AC9" s="29"/>
    </row>
    <row r="10" spans="1:29" ht="9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6"/>
      <c r="U10" s="36"/>
      <c r="V10" s="36"/>
      <c r="W10" s="36"/>
      <c r="X10" s="36"/>
      <c r="Y10" s="36"/>
      <c r="Z10" s="36"/>
      <c r="AA10" s="37"/>
      <c r="AB10" s="29"/>
      <c r="AC10" s="29"/>
    </row>
    <row r="11" spans="1:29" ht="9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6"/>
      <c r="U11" s="36"/>
      <c r="V11" s="36"/>
      <c r="W11" s="36"/>
      <c r="X11" s="36"/>
      <c r="Y11" s="36"/>
      <c r="Z11" s="36"/>
      <c r="AA11" s="37"/>
      <c r="AB11" s="29"/>
      <c r="AC11" s="29"/>
    </row>
    <row r="12" spans="1:29" ht="9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6"/>
      <c r="U12" s="36"/>
      <c r="V12" s="36"/>
      <c r="W12" s="36"/>
      <c r="X12" s="36"/>
      <c r="Y12" s="36"/>
      <c r="Z12" s="36"/>
      <c r="AA12" s="37"/>
      <c r="AB12" s="29"/>
      <c r="AC12" s="29"/>
    </row>
    <row r="13" spans="1:29" ht="9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6"/>
      <c r="U13" s="36"/>
      <c r="V13" s="36"/>
      <c r="W13" s="36"/>
      <c r="X13" s="36"/>
      <c r="Y13" s="36"/>
      <c r="Z13" s="36"/>
      <c r="AA13" s="37"/>
      <c r="AB13" s="29"/>
      <c r="AC13" s="29"/>
    </row>
    <row r="14" spans="1:29" ht="26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6"/>
      <c r="U14" s="36"/>
      <c r="V14" s="36"/>
      <c r="W14" s="36"/>
      <c r="X14" s="36"/>
      <c r="Y14" s="36"/>
      <c r="Z14" s="36"/>
      <c r="AA14" s="37"/>
      <c r="AB14" s="29"/>
      <c r="AC14" s="29"/>
    </row>
    <row r="15" spans="1:29" ht="9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7"/>
      <c r="U15" s="37"/>
      <c r="V15" s="37"/>
      <c r="W15" s="37"/>
      <c r="X15" s="37"/>
      <c r="Y15" s="37"/>
      <c r="Z15" s="37"/>
      <c r="AA15" s="37"/>
      <c r="AB15" s="29"/>
      <c r="AC15" s="29"/>
    </row>
    <row r="16" spans="1:29" ht="9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7" t="s">
        <v>556</v>
      </c>
      <c r="U16" s="37"/>
      <c r="V16" s="37"/>
      <c r="W16" s="37"/>
      <c r="X16" s="37"/>
      <c r="Y16" s="37"/>
      <c r="Z16" s="37"/>
      <c r="AA16" s="37"/>
      <c r="AB16" s="31"/>
      <c r="AC16" s="31"/>
    </row>
    <row r="17" spans="1:29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7"/>
      <c r="U17" s="37"/>
      <c r="V17" s="37"/>
      <c r="W17" s="37"/>
      <c r="X17" s="37"/>
      <c r="Y17" s="37"/>
      <c r="Z17" s="37"/>
      <c r="AA17" s="37"/>
      <c r="AB17" s="31"/>
      <c r="AC17" s="31"/>
    </row>
    <row r="18" spans="1:29" ht="9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7"/>
      <c r="U18" s="37"/>
      <c r="V18" s="37"/>
      <c r="W18" s="37"/>
      <c r="X18" s="37"/>
      <c r="Y18" s="37"/>
      <c r="Z18" s="37"/>
      <c r="AA18" s="37"/>
      <c r="AB18" s="31"/>
      <c r="AC18" s="31"/>
    </row>
    <row r="19" spans="1:29" ht="68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7"/>
      <c r="U19" s="37"/>
      <c r="V19" s="37"/>
      <c r="W19" s="37"/>
      <c r="X19" s="37"/>
      <c r="Y19" s="37"/>
      <c r="Z19" s="37"/>
      <c r="AA19" s="37"/>
      <c r="AB19" s="31"/>
      <c r="AC19" s="31"/>
    </row>
    <row r="20" spans="1:29" ht="42" customHeight="1">
      <c r="A20" s="38" t="s">
        <v>557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ht="24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 t="s">
        <v>0</v>
      </c>
      <c r="AB21" s="32"/>
      <c r="AC21" s="32"/>
    </row>
    <row r="22" spans="1:29" ht="9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30" ht="16.5" customHeight="1">
      <c r="A23" s="40" t="s">
        <v>2</v>
      </c>
      <c r="B23" s="39" t="s">
        <v>13</v>
      </c>
      <c r="C23" s="39" t="s">
        <v>14</v>
      </c>
      <c r="D23" s="39" t="s">
        <v>15</v>
      </c>
      <c r="E23" s="39" t="s">
        <v>16</v>
      </c>
      <c r="F23" s="39" t="s">
        <v>16</v>
      </c>
      <c r="G23" s="39" t="s">
        <v>16</v>
      </c>
      <c r="H23" s="39" t="s">
        <v>16</v>
      </c>
      <c r="I23" s="39" t="s">
        <v>16</v>
      </c>
      <c r="J23" s="39" t="s">
        <v>16</v>
      </c>
      <c r="K23" s="39" t="s">
        <v>16</v>
      </c>
      <c r="L23" s="39" t="s">
        <v>16</v>
      </c>
      <c r="M23" s="39" t="s">
        <v>16</v>
      </c>
      <c r="N23" s="39" t="s">
        <v>16</v>
      </c>
      <c r="O23" s="39" t="s">
        <v>16</v>
      </c>
      <c r="P23" s="39" t="s">
        <v>16</v>
      </c>
      <c r="Q23" s="39" t="s">
        <v>16</v>
      </c>
      <c r="R23" s="39" t="s">
        <v>16</v>
      </c>
      <c r="S23" s="39" t="s">
        <v>16</v>
      </c>
      <c r="T23" s="39" t="s">
        <v>17</v>
      </c>
      <c r="U23" s="39" t="s">
        <v>18</v>
      </c>
      <c r="V23" s="39" t="s">
        <v>9</v>
      </c>
      <c r="W23" s="39" t="s">
        <v>10</v>
      </c>
      <c r="X23" s="39" t="s">
        <v>11</v>
      </c>
      <c r="Y23" s="39" t="s">
        <v>12</v>
      </c>
      <c r="Z23" s="40" t="s">
        <v>2</v>
      </c>
      <c r="AA23" s="40" t="s">
        <v>1</v>
      </c>
      <c r="AB23" s="40" t="s">
        <v>1</v>
      </c>
      <c r="AC23" s="40" t="s">
        <v>1</v>
      </c>
      <c r="AD23" s="41" t="s">
        <v>2</v>
      </c>
    </row>
    <row r="24" spans="1:30" ht="16.5" customHeight="1">
      <c r="A24" s="40"/>
      <c r="B24" s="39" t="s">
        <v>3</v>
      </c>
      <c r="C24" s="39" t="s">
        <v>4</v>
      </c>
      <c r="D24" s="39" t="s">
        <v>5</v>
      </c>
      <c r="E24" s="39" t="s">
        <v>6</v>
      </c>
      <c r="F24" s="39" t="s">
        <v>6</v>
      </c>
      <c r="G24" s="39" t="s">
        <v>6</v>
      </c>
      <c r="H24" s="39" t="s">
        <v>6</v>
      </c>
      <c r="I24" s="39" t="s">
        <v>6</v>
      </c>
      <c r="J24" s="39" t="s">
        <v>6</v>
      </c>
      <c r="K24" s="39" t="s">
        <v>6</v>
      </c>
      <c r="L24" s="39" t="s">
        <v>6</v>
      </c>
      <c r="M24" s="39" t="s">
        <v>6</v>
      </c>
      <c r="N24" s="39" t="s">
        <v>6</v>
      </c>
      <c r="O24" s="39" t="s">
        <v>6</v>
      </c>
      <c r="P24" s="39" t="s">
        <v>6</v>
      </c>
      <c r="Q24" s="39" t="s">
        <v>6</v>
      </c>
      <c r="R24" s="39" t="s">
        <v>6</v>
      </c>
      <c r="S24" s="39" t="s">
        <v>6</v>
      </c>
      <c r="T24" s="39" t="s">
        <v>7</v>
      </c>
      <c r="U24" s="39" t="s">
        <v>8</v>
      </c>
      <c r="V24" s="39" t="s">
        <v>9</v>
      </c>
      <c r="W24" s="39" t="s">
        <v>10</v>
      </c>
      <c r="X24" s="39" t="s">
        <v>11</v>
      </c>
      <c r="Y24" s="39"/>
      <c r="Z24" s="40"/>
      <c r="AA24" s="40"/>
      <c r="AB24" s="40"/>
      <c r="AC24" s="40"/>
      <c r="AD24" s="41"/>
    </row>
    <row r="25" spans="1:30" ht="15.75" hidden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35"/>
      <c r="X25" s="35"/>
      <c r="Y25" s="35"/>
      <c r="Z25" s="34"/>
      <c r="AA25" s="34"/>
      <c r="AB25" s="34"/>
      <c r="AC25" s="34"/>
      <c r="AD25" s="1"/>
    </row>
    <row r="26" spans="1:30" ht="49.5" customHeight="1">
      <c r="A26" s="10" t="s">
        <v>19</v>
      </c>
      <c r="B26" s="9" t="s">
        <v>20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1"/>
      <c r="W26" s="11"/>
      <c r="X26" s="11"/>
      <c r="Y26" s="11"/>
      <c r="Z26" s="12" t="s">
        <v>19</v>
      </c>
      <c r="AA26" s="13">
        <f>AA27+AA71+AA80+AA119+AA145+AA149+AA157+AA172+0.1</f>
        <v>154347.80000000002</v>
      </c>
      <c r="AB26" s="13"/>
      <c r="AC26" s="13"/>
      <c r="AD26" s="2" t="s">
        <v>19</v>
      </c>
    </row>
    <row r="27" spans="1:30" ht="33" customHeight="1">
      <c r="A27" s="10" t="s">
        <v>21</v>
      </c>
      <c r="B27" s="9" t="s">
        <v>20</v>
      </c>
      <c r="C27" s="9" t="s">
        <v>22</v>
      </c>
      <c r="D27" s="9" t="s">
        <v>23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1"/>
      <c r="W27" s="11"/>
      <c r="X27" s="11"/>
      <c r="Y27" s="11"/>
      <c r="Z27" s="12" t="s">
        <v>21</v>
      </c>
      <c r="AA27" s="13">
        <f>AA28+AA31+AA44+AA47</f>
        <v>50817.90000000001</v>
      </c>
      <c r="AB27" s="13"/>
      <c r="AC27" s="13"/>
      <c r="AD27" s="2" t="s">
        <v>21</v>
      </c>
    </row>
    <row r="28" spans="1:30" ht="66" customHeight="1">
      <c r="A28" s="10" t="s">
        <v>24</v>
      </c>
      <c r="B28" s="9" t="s">
        <v>20</v>
      </c>
      <c r="C28" s="9" t="s">
        <v>22</v>
      </c>
      <c r="D28" s="9" t="s">
        <v>25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1"/>
      <c r="W28" s="11"/>
      <c r="X28" s="11"/>
      <c r="Y28" s="11"/>
      <c r="Z28" s="12" t="s">
        <v>24</v>
      </c>
      <c r="AA28" s="13">
        <v>1295.4</v>
      </c>
      <c r="AB28" s="13"/>
      <c r="AC28" s="13"/>
      <c r="AD28" s="2" t="s">
        <v>24</v>
      </c>
    </row>
    <row r="29" spans="1:30" ht="16.5" customHeight="1">
      <c r="A29" s="14" t="s">
        <v>26</v>
      </c>
      <c r="B29" s="15" t="s">
        <v>20</v>
      </c>
      <c r="C29" s="15" t="s">
        <v>22</v>
      </c>
      <c r="D29" s="15" t="s">
        <v>25</v>
      </c>
      <c r="E29" s="15" t="s">
        <v>27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16"/>
      <c r="X29" s="16"/>
      <c r="Y29" s="16"/>
      <c r="Z29" s="17" t="s">
        <v>26</v>
      </c>
      <c r="AA29" s="18">
        <v>1295.4</v>
      </c>
      <c r="AB29" s="18"/>
      <c r="AC29" s="18"/>
      <c r="AD29" s="3" t="s">
        <v>26</v>
      </c>
    </row>
    <row r="30" spans="1:30" ht="115.5" customHeight="1">
      <c r="A30" s="19" t="s">
        <v>28</v>
      </c>
      <c r="B30" s="20" t="s">
        <v>20</v>
      </c>
      <c r="C30" s="20" t="s">
        <v>22</v>
      </c>
      <c r="D30" s="20" t="s">
        <v>25</v>
      </c>
      <c r="E30" s="20" t="s">
        <v>27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 t="s">
        <v>29</v>
      </c>
      <c r="U30" s="20"/>
      <c r="V30" s="21"/>
      <c r="W30" s="21"/>
      <c r="X30" s="21"/>
      <c r="Y30" s="21"/>
      <c r="Z30" s="22" t="s">
        <v>28</v>
      </c>
      <c r="AA30" s="23">
        <v>1295.4</v>
      </c>
      <c r="AB30" s="23"/>
      <c r="AC30" s="23"/>
      <c r="AD30" s="4" t="s">
        <v>28</v>
      </c>
    </row>
    <row r="31" spans="1:30" ht="99" customHeight="1">
      <c r="A31" s="10" t="s">
        <v>30</v>
      </c>
      <c r="B31" s="9" t="s">
        <v>20</v>
      </c>
      <c r="C31" s="9" t="s">
        <v>22</v>
      </c>
      <c r="D31" s="9" t="s">
        <v>31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1"/>
      <c r="W31" s="11"/>
      <c r="X31" s="11"/>
      <c r="Y31" s="11"/>
      <c r="Z31" s="12" t="s">
        <v>30</v>
      </c>
      <c r="AA31" s="13">
        <f>AA32+AA36+AA39+AA41</f>
        <v>40127.90000000001</v>
      </c>
      <c r="AB31" s="13"/>
      <c r="AC31" s="13"/>
      <c r="AD31" s="2" t="s">
        <v>30</v>
      </c>
    </row>
    <row r="32" spans="1:30" ht="33" customHeight="1">
      <c r="A32" s="14" t="s">
        <v>32</v>
      </c>
      <c r="B32" s="15" t="s">
        <v>20</v>
      </c>
      <c r="C32" s="15" t="s">
        <v>22</v>
      </c>
      <c r="D32" s="15" t="s">
        <v>31</v>
      </c>
      <c r="E32" s="15" t="s">
        <v>33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6"/>
      <c r="Y32" s="16"/>
      <c r="Z32" s="17" t="s">
        <v>32</v>
      </c>
      <c r="AA32" s="18">
        <f>AA33+AA34+AA35</f>
        <v>37456.200000000004</v>
      </c>
      <c r="AB32" s="18"/>
      <c r="AC32" s="18"/>
      <c r="AD32" s="3" t="s">
        <v>32</v>
      </c>
    </row>
    <row r="33" spans="1:30" ht="132" customHeight="1">
      <c r="A33" s="24" t="s">
        <v>34</v>
      </c>
      <c r="B33" s="20" t="s">
        <v>20</v>
      </c>
      <c r="C33" s="20" t="s">
        <v>22</v>
      </c>
      <c r="D33" s="20" t="s">
        <v>31</v>
      </c>
      <c r="E33" s="20" t="s">
        <v>33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 t="s">
        <v>29</v>
      </c>
      <c r="U33" s="20"/>
      <c r="V33" s="21"/>
      <c r="W33" s="21"/>
      <c r="X33" s="21"/>
      <c r="Y33" s="21"/>
      <c r="Z33" s="25" t="s">
        <v>34</v>
      </c>
      <c r="AA33" s="23">
        <v>26468.4</v>
      </c>
      <c r="AB33" s="23"/>
      <c r="AC33" s="23"/>
      <c r="AD33" s="5" t="s">
        <v>34</v>
      </c>
    </row>
    <row r="34" spans="1:30" ht="66" customHeight="1">
      <c r="A34" s="19" t="s">
        <v>35</v>
      </c>
      <c r="B34" s="20" t="s">
        <v>20</v>
      </c>
      <c r="C34" s="20" t="s">
        <v>22</v>
      </c>
      <c r="D34" s="20" t="s">
        <v>31</v>
      </c>
      <c r="E34" s="20" t="s">
        <v>33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 t="s">
        <v>36</v>
      </c>
      <c r="U34" s="20"/>
      <c r="V34" s="21"/>
      <c r="W34" s="21"/>
      <c r="X34" s="21"/>
      <c r="Y34" s="21"/>
      <c r="Z34" s="22" t="s">
        <v>35</v>
      </c>
      <c r="AA34" s="23">
        <v>10943.9</v>
      </c>
      <c r="AB34" s="23"/>
      <c r="AC34" s="23"/>
      <c r="AD34" s="4" t="s">
        <v>35</v>
      </c>
    </row>
    <row r="35" spans="1:30" ht="49.5" customHeight="1">
      <c r="A35" s="19" t="s">
        <v>37</v>
      </c>
      <c r="B35" s="20" t="s">
        <v>20</v>
      </c>
      <c r="C35" s="20" t="s">
        <v>22</v>
      </c>
      <c r="D35" s="20" t="s">
        <v>31</v>
      </c>
      <c r="E35" s="20" t="s">
        <v>33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 t="s">
        <v>38</v>
      </c>
      <c r="U35" s="20"/>
      <c r="V35" s="21"/>
      <c r="W35" s="21"/>
      <c r="X35" s="21"/>
      <c r="Y35" s="21"/>
      <c r="Z35" s="22" t="s">
        <v>37</v>
      </c>
      <c r="AA35" s="23">
        <v>43.9</v>
      </c>
      <c r="AB35" s="23"/>
      <c r="AC35" s="23"/>
      <c r="AD35" s="4" t="s">
        <v>37</v>
      </c>
    </row>
    <row r="36" spans="1:30" ht="33" customHeight="1">
      <c r="A36" s="14" t="s">
        <v>39</v>
      </c>
      <c r="B36" s="15" t="s">
        <v>20</v>
      </c>
      <c r="C36" s="15" t="s">
        <v>22</v>
      </c>
      <c r="D36" s="15" t="s">
        <v>31</v>
      </c>
      <c r="E36" s="15" t="s">
        <v>40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16"/>
      <c r="X36" s="16"/>
      <c r="Y36" s="16"/>
      <c r="Z36" s="17" t="s">
        <v>39</v>
      </c>
      <c r="AA36" s="18">
        <v>360.3</v>
      </c>
      <c r="AB36" s="18"/>
      <c r="AC36" s="18"/>
      <c r="AD36" s="3" t="s">
        <v>39</v>
      </c>
    </row>
    <row r="37" spans="1:30" ht="132" customHeight="1">
      <c r="A37" s="24" t="s">
        <v>41</v>
      </c>
      <c r="B37" s="20" t="s">
        <v>20</v>
      </c>
      <c r="C37" s="20" t="s">
        <v>22</v>
      </c>
      <c r="D37" s="20" t="s">
        <v>31</v>
      </c>
      <c r="E37" s="20" t="s">
        <v>40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 t="s">
        <v>29</v>
      </c>
      <c r="U37" s="20"/>
      <c r="V37" s="21"/>
      <c r="W37" s="21"/>
      <c r="X37" s="21"/>
      <c r="Y37" s="21"/>
      <c r="Z37" s="25" t="s">
        <v>41</v>
      </c>
      <c r="AA37" s="23">
        <v>289.9</v>
      </c>
      <c r="AB37" s="23"/>
      <c r="AC37" s="23"/>
      <c r="AD37" s="5" t="s">
        <v>41</v>
      </c>
    </row>
    <row r="38" spans="1:30" ht="66" customHeight="1">
      <c r="A38" s="19" t="s">
        <v>42</v>
      </c>
      <c r="B38" s="20" t="s">
        <v>20</v>
      </c>
      <c r="C38" s="20" t="s">
        <v>22</v>
      </c>
      <c r="D38" s="20" t="s">
        <v>31</v>
      </c>
      <c r="E38" s="20" t="s">
        <v>40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 t="s">
        <v>36</v>
      </c>
      <c r="U38" s="20"/>
      <c r="V38" s="21"/>
      <c r="W38" s="21"/>
      <c r="X38" s="21"/>
      <c r="Y38" s="21"/>
      <c r="Z38" s="22" t="s">
        <v>42</v>
      </c>
      <c r="AA38" s="23">
        <v>70.4</v>
      </c>
      <c r="AB38" s="23"/>
      <c r="AC38" s="23"/>
      <c r="AD38" s="4" t="s">
        <v>42</v>
      </c>
    </row>
    <row r="39" spans="1:30" ht="33" customHeight="1">
      <c r="A39" s="14" t="s">
        <v>43</v>
      </c>
      <c r="B39" s="15" t="s">
        <v>20</v>
      </c>
      <c r="C39" s="15" t="s">
        <v>22</v>
      </c>
      <c r="D39" s="15" t="s">
        <v>31</v>
      </c>
      <c r="E39" s="15" t="s">
        <v>44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16"/>
      <c r="Z39" s="17" t="s">
        <v>43</v>
      </c>
      <c r="AA39" s="18">
        <v>2217.6</v>
      </c>
      <c r="AB39" s="18"/>
      <c r="AC39" s="18"/>
      <c r="AD39" s="3" t="s">
        <v>43</v>
      </c>
    </row>
    <row r="40" spans="1:30" ht="49.5" customHeight="1">
      <c r="A40" s="19" t="s">
        <v>45</v>
      </c>
      <c r="B40" s="20" t="s">
        <v>20</v>
      </c>
      <c r="C40" s="20" t="s">
        <v>22</v>
      </c>
      <c r="D40" s="20" t="s">
        <v>31</v>
      </c>
      <c r="E40" s="20" t="s">
        <v>44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 t="s">
        <v>38</v>
      </c>
      <c r="U40" s="20"/>
      <c r="V40" s="21"/>
      <c r="W40" s="21"/>
      <c r="X40" s="21"/>
      <c r="Y40" s="21"/>
      <c r="Z40" s="22" t="s">
        <v>45</v>
      </c>
      <c r="AA40" s="23">
        <v>2217.6</v>
      </c>
      <c r="AB40" s="23"/>
      <c r="AC40" s="23"/>
      <c r="AD40" s="4" t="s">
        <v>45</v>
      </c>
    </row>
    <row r="41" spans="1:30" ht="66" customHeight="1">
      <c r="A41" s="14" t="s">
        <v>46</v>
      </c>
      <c r="B41" s="15" t="s">
        <v>20</v>
      </c>
      <c r="C41" s="15" t="s">
        <v>22</v>
      </c>
      <c r="D41" s="15" t="s">
        <v>31</v>
      </c>
      <c r="E41" s="15" t="s">
        <v>47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  <c r="W41" s="16"/>
      <c r="X41" s="16"/>
      <c r="Y41" s="16"/>
      <c r="Z41" s="17" t="s">
        <v>46</v>
      </c>
      <c r="AA41" s="18">
        <v>93.8</v>
      </c>
      <c r="AB41" s="18"/>
      <c r="AC41" s="18"/>
      <c r="AD41" s="3" t="s">
        <v>46</v>
      </c>
    </row>
    <row r="42" spans="1:30" ht="165" customHeight="1">
      <c r="A42" s="24" t="s">
        <v>48</v>
      </c>
      <c r="B42" s="20" t="s">
        <v>20</v>
      </c>
      <c r="C42" s="20" t="s">
        <v>22</v>
      </c>
      <c r="D42" s="20" t="s">
        <v>31</v>
      </c>
      <c r="E42" s="20" t="s">
        <v>47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 t="s">
        <v>29</v>
      </c>
      <c r="U42" s="20"/>
      <c r="V42" s="21"/>
      <c r="W42" s="21"/>
      <c r="X42" s="21"/>
      <c r="Y42" s="21"/>
      <c r="Z42" s="25" t="s">
        <v>48</v>
      </c>
      <c r="AA42" s="23">
        <v>67.4</v>
      </c>
      <c r="AB42" s="23"/>
      <c r="AC42" s="23"/>
      <c r="AD42" s="5" t="s">
        <v>48</v>
      </c>
    </row>
    <row r="43" spans="1:30" ht="99" customHeight="1">
      <c r="A43" s="19" t="s">
        <v>49</v>
      </c>
      <c r="B43" s="20" t="s">
        <v>20</v>
      </c>
      <c r="C43" s="20" t="s">
        <v>22</v>
      </c>
      <c r="D43" s="20" t="s">
        <v>31</v>
      </c>
      <c r="E43" s="20" t="s">
        <v>47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 t="s">
        <v>36</v>
      </c>
      <c r="U43" s="20"/>
      <c r="V43" s="21"/>
      <c r="W43" s="21"/>
      <c r="X43" s="21"/>
      <c r="Y43" s="21"/>
      <c r="Z43" s="22" t="s">
        <v>49</v>
      </c>
      <c r="AA43" s="23">
        <v>26.4</v>
      </c>
      <c r="AB43" s="23"/>
      <c r="AC43" s="23"/>
      <c r="AD43" s="4" t="s">
        <v>49</v>
      </c>
    </row>
    <row r="44" spans="1:30" ht="16.5" customHeight="1">
      <c r="A44" s="10" t="s">
        <v>50</v>
      </c>
      <c r="B44" s="9" t="s">
        <v>20</v>
      </c>
      <c r="C44" s="9" t="s">
        <v>22</v>
      </c>
      <c r="D44" s="9" t="s">
        <v>51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1"/>
      <c r="W44" s="11"/>
      <c r="X44" s="11"/>
      <c r="Y44" s="11"/>
      <c r="Z44" s="12" t="s">
        <v>50</v>
      </c>
      <c r="AA44" s="13">
        <v>19.1</v>
      </c>
      <c r="AB44" s="13"/>
      <c r="AC44" s="13"/>
      <c r="AD44" s="2" t="s">
        <v>50</v>
      </c>
    </row>
    <row r="45" spans="1:30" ht="82.5" customHeight="1">
      <c r="A45" s="14" t="s">
        <v>52</v>
      </c>
      <c r="B45" s="15" t="s">
        <v>20</v>
      </c>
      <c r="C45" s="15" t="s">
        <v>22</v>
      </c>
      <c r="D45" s="15" t="s">
        <v>51</v>
      </c>
      <c r="E45" s="15" t="s">
        <v>53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6"/>
      <c r="W45" s="16"/>
      <c r="X45" s="16"/>
      <c r="Y45" s="16"/>
      <c r="Z45" s="17" t="s">
        <v>52</v>
      </c>
      <c r="AA45" s="18">
        <v>19.1</v>
      </c>
      <c r="AB45" s="18"/>
      <c r="AC45" s="18"/>
      <c r="AD45" s="3" t="s">
        <v>52</v>
      </c>
    </row>
    <row r="46" spans="1:30" ht="115.5" customHeight="1">
      <c r="A46" s="19" t="s">
        <v>54</v>
      </c>
      <c r="B46" s="20" t="s">
        <v>20</v>
      </c>
      <c r="C46" s="20" t="s">
        <v>22</v>
      </c>
      <c r="D46" s="20" t="s">
        <v>51</v>
      </c>
      <c r="E46" s="20" t="s">
        <v>53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 t="s">
        <v>36</v>
      </c>
      <c r="U46" s="20"/>
      <c r="V46" s="21"/>
      <c r="W46" s="21"/>
      <c r="X46" s="21"/>
      <c r="Y46" s="21"/>
      <c r="Z46" s="22" t="s">
        <v>54</v>
      </c>
      <c r="AA46" s="23">
        <v>19.1</v>
      </c>
      <c r="AB46" s="23"/>
      <c r="AC46" s="23"/>
      <c r="AD46" s="4" t="s">
        <v>54</v>
      </c>
    </row>
    <row r="47" spans="1:31" ht="16.5" customHeight="1">
      <c r="A47" s="10" t="s">
        <v>55</v>
      </c>
      <c r="B47" s="9" t="s">
        <v>20</v>
      </c>
      <c r="C47" s="9" t="s">
        <v>22</v>
      </c>
      <c r="D47" s="9" t="s">
        <v>56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1"/>
      <c r="W47" s="11"/>
      <c r="X47" s="11"/>
      <c r="Y47" s="11"/>
      <c r="Z47" s="12" t="s">
        <v>55</v>
      </c>
      <c r="AA47" s="13">
        <v>9375.5</v>
      </c>
      <c r="AB47" s="13"/>
      <c r="AC47" s="13"/>
      <c r="AD47" s="2" t="s">
        <v>55</v>
      </c>
      <c r="AE47" s="8"/>
    </row>
    <row r="48" spans="1:30" ht="49.5" customHeight="1">
      <c r="A48" s="14" t="s">
        <v>57</v>
      </c>
      <c r="B48" s="15" t="s">
        <v>20</v>
      </c>
      <c r="C48" s="15" t="s">
        <v>22</v>
      </c>
      <c r="D48" s="15" t="s">
        <v>56</v>
      </c>
      <c r="E48" s="15" t="s">
        <v>58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6"/>
      <c r="W48" s="16"/>
      <c r="X48" s="16"/>
      <c r="Y48" s="16"/>
      <c r="Z48" s="17" t="s">
        <v>57</v>
      </c>
      <c r="AA48" s="18">
        <v>13.8</v>
      </c>
      <c r="AB48" s="18"/>
      <c r="AC48" s="18"/>
      <c r="AD48" s="3" t="s">
        <v>57</v>
      </c>
    </row>
    <row r="49" spans="1:30" ht="66" customHeight="1">
      <c r="A49" s="19" t="s">
        <v>59</v>
      </c>
      <c r="B49" s="20" t="s">
        <v>20</v>
      </c>
      <c r="C49" s="20" t="s">
        <v>22</v>
      </c>
      <c r="D49" s="20" t="s">
        <v>56</v>
      </c>
      <c r="E49" s="20" t="s">
        <v>58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 t="s">
        <v>38</v>
      </c>
      <c r="U49" s="20"/>
      <c r="V49" s="21"/>
      <c r="W49" s="21"/>
      <c r="X49" s="21"/>
      <c r="Y49" s="21"/>
      <c r="Z49" s="22" t="s">
        <v>59</v>
      </c>
      <c r="AA49" s="23">
        <v>13.8</v>
      </c>
      <c r="AB49" s="23"/>
      <c r="AC49" s="23"/>
      <c r="AD49" s="4" t="s">
        <v>59</v>
      </c>
    </row>
    <row r="50" spans="1:30" ht="66" customHeight="1">
      <c r="A50" s="14" t="s">
        <v>60</v>
      </c>
      <c r="B50" s="15" t="s">
        <v>20</v>
      </c>
      <c r="C50" s="15" t="s">
        <v>22</v>
      </c>
      <c r="D50" s="15" t="s">
        <v>56</v>
      </c>
      <c r="E50" s="15" t="s">
        <v>61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6"/>
      <c r="W50" s="16"/>
      <c r="X50" s="16"/>
      <c r="Y50" s="16"/>
      <c r="Z50" s="17" t="s">
        <v>60</v>
      </c>
      <c r="AA50" s="18">
        <v>33.6</v>
      </c>
      <c r="AB50" s="18"/>
      <c r="AC50" s="18"/>
      <c r="AD50" s="3" t="s">
        <v>60</v>
      </c>
    </row>
    <row r="51" spans="1:30" ht="99" customHeight="1">
      <c r="A51" s="19" t="s">
        <v>62</v>
      </c>
      <c r="B51" s="20" t="s">
        <v>20</v>
      </c>
      <c r="C51" s="20" t="s">
        <v>22</v>
      </c>
      <c r="D51" s="20" t="s">
        <v>56</v>
      </c>
      <c r="E51" s="20" t="s">
        <v>61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 t="s">
        <v>36</v>
      </c>
      <c r="U51" s="20"/>
      <c r="V51" s="21"/>
      <c r="W51" s="21"/>
      <c r="X51" s="21"/>
      <c r="Y51" s="21"/>
      <c r="Z51" s="22" t="s">
        <v>62</v>
      </c>
      <c r="AA51" s="23">
        <v>33.6</v>
      </c>
      <c r="AB51" s="23"/>
      <c r="AC51" s="23"/>
      <c r="AD51" s="4" t="s">
        <v>62</v>
      </c>
    </row>
    <row r="52" spans="1:30" ht="33" customHeight="1">
      <c r="A52" s="14" t="s">
        <v>63</v>
      </c>
      <c r="B52" s="15" t="s">
        <v>20</v>
      </c>
      <c r="C52" s="15" t="s">
        <v>22</v>
      </c>
      <c r="D52" s="15" t="s">
        <v>56</v>
      </c>
      <c r="E52" s="15" t="s">
        <v>64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6"/>
      <c r="W52" s="16"/>
      <c r="X52" s="16"/>
      <c r="Y52" s="16"/>
      <c r="Z52" s="17" t="s">
        <v>63</v>
      </c>
      <c r="AA52" s="18">
        <v>1353</v>
      </c>
      <c r="AB52" s="18"/>
      <c r="AC52" s="18"/>
      <c r="AD52" s="3" t="s">
        <v>63</v>
      </c>
    </row>
    <row r="53" spans="1:30" ht="66" customHeight="1">
      <c r="A53" s="19" t="s">
        <v>65</v>
      </c>
      <c r="B53" s="20" t="s">
        <v>20</v>
      </c>
      <c r="C53" s="20" t="s">
        <v>22</v>
      </c>
      <c r="D53" s="20" t="s">
        <v>56</v>
      </c>
      <c r="E53" s="20" t="s">
        <v>64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 t="s">
        <v>36</v>
      </c>
      <c r="U53" s="20"/>
      <c r="V53" s="21"/>
      <c r="W53" s="21"/>
      <c r="X53" s="21"/>
      <c r="Y53" s="21"/>
      <c r="Z53" s="22" t="s">
        <v>65</v>
      </c>
      <c r="AA53" s="23">
        <v>1353</v>
      </c>
      <c r="AB53" s="23"/>
      <c r="AC53" s="23"/>
      <c r="AD53" s="4" t="s">
        <v>65</v>
      </c>
    </row>
    <row r="54" spans="1:30" ht="66" customHeight="1">
      <c r="A54" s="14" t="s">
        <v>66</v>
      </c>
      <c r="B54" s="15" t="s">
        <v>20</v>
      </c>
      <c r="C54" s="15" t="s">
        <v>22</v>
      </c>
      <c r="D54" s="15" t="s">
        <v>56</v>
      </c>
      <c r="E54" s="15" t="s">
        <v>67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6"/>
      <c r="W54" s="16"/>
      <c r="X54" s="16"/>
      <c r="Y54" s="16"/>
      <c r="Z54" s="17" t="s">
        <v>66</v>
      </c>
      <c r="AA54" s="18">
        <v>1931.1</v>
      </c>
      <c r="AB54" s="18"/>
      <c r="AC54" s="18"/>
      <c r="AD54" s="3" t="s">
        <v>66</v>
      </c>
    </row>
    <row r="55" spans="1:30" ht="82.5" customHeight="1">
      <c r="A55" s="19" t="s">
        <v>68</v>
      </c>
      <c r="B55" s="20" t="s">
        <v>20</v>
      </c>
      <c r="C55" s="20" t="s">
        <v>22</v>
      </c>
      <c r="D55" s="20" t="s">
        <v>56</v>
      </c>
      <c r="E55" s="20" t="s">
        <v>67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 t="s">
        <v>36</v>
      </c>
      <c r="U55" s="20"/>
      <c r="V55" s="21"/>
      <c r="W55" s="21"/>
      <c r="X55" s="21"/>
      <c r="Y55" s="21"/>
      <c r="Z55" s="22" t="s">
        <v>68</v>
      </c>
      <c r="AA55" s="23">
        <v>1931.1</v>
      </c>
      <c r="AB55" s="23"/>
      <c r="AC55" s="23"/>
      <c r="AD55" s="4" t="s">
        <v>68</v>
      </c>
    </row>
    <row r="56" spans="1:30" ht="33" customHeight="1">
      <c r="A56" s="14" t="s">
        <v>32</v>
      </c>
      <c r="B56" s="15" t="s">
        <v>20</v>
      </c>
      <c r="C56" s="15" t="s">
        <v>22</v>
      </c>
      <c r="D56" s="15" t="s">
        <v>56</v>
      </c>
      <c r="E56" s="15" t="s">
        <v>69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6"/>
      <c r="W56" s="16"/>
      <c r="X56" s="16"/>
      <c r="Y56" s="16"/>
      <c r="Z56" s="17" t="s">
        <v>32</v>
      </c>
      <c r="AA56" s="18">
        <v>488.5</v>
      </c>
      <c r="AB56" s="18"/>
      <c r="AC56" s="18"/>
      <c r="AD56" s="3" t="s">
        <v>32</v>
      </c>
    </row>
    <row r="57" spans="1:30" ht="66" customHeight="1">
      <c r="A57" s="19" t="s">
        <v>35</v>
      </c>
      <c r="B57" s="20" t="s">
        <v>20</v>
      </c>
      <c r="C57" s="20" t="s">
        <v>22</v>
      </c>
      <c r="D57" s="20" t="s">
        <v>56</v>
      </c>
      <c r="E57" s="20" t="s">
        <v>69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 t="s">
        <v>36</v>
      </c>
      <c r="U57" s="20"/>
      <c r="V57" s="21"/>
      <c r="W57" s="21"/>
      <c r="X57" s="21"/>
      <c r="Y57" s="21"/>
      <c r="Z57" s="22" t="s">
        <v>35</v>
      </c>
      <c r="AA57" s="23">
        <v>488.5</v>
      </c>
      <c r="AB57" s="23"/>
      <c r="AC57" s="23"/>
      <c r="AD57" s="4" t="s">
        <v>35</v>
      </c>
    </row>
    <row r="58" spans="1:30" ht="33" customHeight="1">
      <c r="A58" s="14" t="s">
        <v>43</v>
      </c>
      <c r="B58" s="15" t="s">
        <v>20</v>
      </c>
      <c r="C58" s="15" t="s">
        <v>22</v>
      </c>
      <c r="D58" s="15" t="s">
        <v>56</v>
      </c>
      <c r="E58" s="15" t="s">
        <v>70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6"/>
      <c r="W58" s="16"/>
      <c r="X58" s="16"/>
      <c r="Y58" s="16"/>
      <c r="Z58" s="17" t="s">
        <v>43</v>
      </c>
      <c r="AA58" s="18">
        <v>132.1</v>
      </c>
      <c r="AB58" s="18"/>
      <c r="AC58" s="18"/>
      <c r="AD58" s="3" t="s">
        <v>43</v>
      </c>
    </row>
    <row r="59" spans="1:30" ht="49.5" customHeight="1">
      <c r="A59" s="19" t="s">
        <v>45</v>
      </c>
      <c r="B59" s="20" t="s">
        <v>20</v>
      </c>
      <c r="C59" s="20" t="s">
        <v>22</v>
      </c>
      <c r="D59" s="20" t="s">
        <v>56</v>
      </c>
      <c r="E59" s="20" t="s">
        <v>70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 t="s">
        <v>38</v>
      </c>
      <c r="U59" s="20"/>
      <c r="V59" s="21"/>
      <c r="W59" s="21"/>
      <c r="X59" s="21"/>
      <c r="Y59" s="21"/>
      <c r="Z59" s="22" t="s">
        <v>45</v>
      </c>
      <c r="AA59" s="23">
        <v>132.1</v>
      </c>
      <c r="AB59" s="23"/>
      <c r="AC59" s="23"/>
      <c r="AD59" s="4" t="s">
        <v>45</v>
      </c>
    </row>
    <row r="60" spans="1:30" ht="49.5" customHeight="1">
      <c r="A60" s="14" t="s">
        <v>71</v>
      </c>
      <c r="B60" s="15" t="s">
        <v>20</v>
      </c>
      <c r="C60" s="15" t="s">
        <v>22</v>
      </c>
      <c r="D60" s="15" t="s">
        <v>56</v>
      </c>
      <c r="E60" s="15" t="s">
        <v>72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6"/>
      <c r="W60" s="16"/>
      <c r="X60" s="16"/>
      <c r="Y60" s="16"/>
      <c r="Z60" s="17" t="s">
        <v>71</v>
      </c>
      <c r="AA60" s="18">
        <v>4622.9</v>
      </c>
      <c r="AB60" s="18"/>
      <c r="AC60" s="18"/>
      <c r="AD60" s="3" t="s">
        <v>71</v>
      </c>
    </row>
    <row r="61" spans="1:30" ht="148.5" customHeight="1">
      <c r="A61" s="24" t="s">
        <v>73</v>
      </c>
      <c r="B61" s="20" t="s">
        <v>20</v>
      </c>
      <c r="C61" s="20" t="s">
        <v>22</v>
      </c>
      <c r="D61" s="20" t="s">
        <v>56</v>
      </c>
      <c r="E61" s="20" t="s">
        <v>72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 t="s">
        <v>29</v>
      </c>
      <c r="U61" s="20"/>
      <c r="V61" s="21"/>
      <c r="W61" s="21"/>
      <c r="X61" s="21"/>
      <c r="Y61" s="21"/>
      <c r="Z61" s="25" t="s">
        <v>73</v>
      </c>
      <c r="AA61" s="23">
        <v>3868.2</v>
      </c>
      <c r="AB61" s="23"/>
      <c r="AC61" s="23"/>
      <c r="AD61" s="5" t="s">
        <v>73</v>
      </c>
    </row>
    <row r="62" spans="1:30" ht="66" customHeight="1">
      <c r="A62" s="19" t="s">
        <v>74</v>
      </c>
      <c r="B62" s="20" t="s">
        <v>20</v>
      </c>
      <c r="C62" s="20" t="s">
        <v>22</v>
      </c>
      <c r="D62" s="20" t="s">
        <v>56</v>
      </c>
      <c r="E62" s="20" t="s">
        <v>72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 t="s">
        <v>36</v>
      </c>
      <c r="U62" s="20"/>
      <c r="V62" s="21"/>
      <c r="W62" s="21"/>
      <c r="X62" s="21"/>
      <c r="Y62" s="21"/>
      <c r="Z62" s="22" t="s">
        <v>74</v>
      </c>
      <c r="AA62" s="23">
        <v>754.7</v>
      </c>
      <c r="AB62" s="23"/>
      <c r="AC62" s="23"/>
      <c r="AD62" s="4" t="s">
        <v>74</v>
      </c>
    </row>
    <row r="63" spans="1:30" ht="33" customHeight="1">
      <c r="A63" s="14" t="s">
        <v>63</v>
      </c>
      <c r="B63" s="15" t="s">
        <v>20</v>
      </c>
      <c r="C63" s="15" t="s">
        <v>22</v>
      </c>
      <c r="D63" s="15" t="s">
        <v>56</v>
      </c>
      <c r="E63" s="15" t="s">
        <v>75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6"/>
      <c r="W63" s="16"/>
      <c r="X63" s="16"/>
      <c r="Y63" s="16"/>
      <c r="Z63" s="17" t="s">
        <v>63</v>
      </c>
      <c r="AA63" s="18">
        <v>73.3</v>
      </c>
      <c r="AB63" s="18"/>
      <c r="AC63" s="18"/>
      <c r="AD63" s="3" t="s">
        <v>63</v>
      </c>
    </row>
    <row r="64" spans="1:30" ht="132" customHeight="1">
      <c r="A64" s="24" t="s">
        <v>76</v>
      </c>
      <c r="B64" s="20" t="s">
        <v>20</v>
      </c>
      <c r="C64" s="20" t="s">
        <v>22</v>
      </c>
      <c r="D64" s="20" t="s">
        <v>56</v>
      </c>
      <c r="E64" s="20" t="s">
        <v>75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 t="s">
        <v>29</v>
      </c>
      <c r="U64" s="20"/>
      <c r="V64" s="21"/>
      <c r="W64" s="21"/>
      <c r="X64" s="21"/>
      <c r="Y64" s="21"/>
      <c r="Z64" s="25" t="s">
        <v>76</v>
      </c>
      <c r="AA64" s="23">
        <v>73.3</v>
      </c>
      <c r="AB64" s="23"/>
      <c r="AC64" s="23"/>
      <c r="AD64" s="5" t="s">
        <v>76</v>
      </c>
    </row>
    <row r="65" spans="1:30" ht="33" customHeight="1">
      <c r="A65" s="14" t="s">
        <v>63</v>
      </c>
      <c r="B65" s="15" t="s">
        <v>20</v>
      </c>
      <c r="C65" s="15" t="s">
        <v>22</v>
      </c>
      <c r="D65" s="15" t="s">
        <v>56</v>
      </c>
      <c r="E65" s="15" t="s">
        <v>77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6"/>
      <c r="W65" s="16"/>
      <c r="X65" s="16"/>
      <c r="Y65" s="16"/>
      <c r="Z65" s="17" t="s">
        <v>63</v>
      </c>
      <c r="AA65" s="18">
        <v>140</v>
      </c>
      <c r="AB65" s="18"/>
      <c r="AC65" s="18"/>
      <c r="AD65" s="3" t="s">
        <v>63</v>
      </c>
    </row>
    <row r="66" spans="1:30" ht="132" customHeight="1">
      <c r="A66" s="24" t="s">
        <v>76</v>
      </c>
      <c r="B66" s="20" t="s">
        <v>20</v>
      </c>
      <c r="C66" s="20" t="s">
        <v>22</v>
      </c>
      <c r="D66" s="20" t="s">
        <v>56</v>
      </c>
      <c r="E66" s="20" t="s">
        <v>77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 t="s">
        <v>29</v>
      </c>
      <c r="U66" s="20"/>
      <c r="V66" s="21"/>
      <c r="W66" s="21"/>
      <c r="X66" s="21"/>
      <c r="Y66" s="21"/>
      <c r="Z66" s="25" t="s">
        <v>76</v>
      </c>
      <c r="AA66" s="23">
        <v>140</v>
      </c>
      <c r="AB66" s="23"/>
      <c r="AC66" s="23"/>
      <c r="AD66" s="5" t="s">
        <v>76</v>
      </c>
    </row>
    <row r="67" spans="1:30" ht="33" customHeight="1">
      <c r="A67" s="14" t="s">
        <v>78</v>
      </c>
      <c r="B67" s="15" t="s">
        <v>20</v>
      </c>
      <c r="C67" s="15" t="s">
        <v>22</v>
      </c>
      <c r="D67" s="15" t="s">
        <v>56</v>
      </c>
      <c r="E67" s="15" t="s">
        <v>79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6"/>
      <c r="W67" s="16"/>
      <c r="X67" s="16"/>
      <c r="Y67" s="16"/>
      <c r="Z67" s="17" t="s">
        <v>78</v>
      </c>
      <c r="AA67" s="18">
        <v>437.8</v>
      </c>
      <c r="AB67" s="18"/>
      <c r="AC67" s="18"/>
      <c r="AD67" s="3" t="s">
        <v>78</v>
      </c>
    </row>
    <row r="68" spans="1:30" ht="49.5" customHeight="1">
      <c r="A68" s="19" t="s">
        <v>80</v>
      </c>
      <c r="B68" s="20" t="s">
        <v>20</v>
      </c>
      <c r="C68" s="20" t="s">
        <v>22</v>
      </c>
      <c r="D68" s="20" t="s">
        <v>56</v>
      </c>
      <c r="E68" s="20" t="s">
        <v>79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 t="s">
        <v>38</v>
      </c>
      <c r="U68" s="20"/>
      <c r="V68" s="21"/>
      <c r="W68" s="21"/>
      <c r="X68" s="21"/>
      <c r="Y68" s="21"/>
      <c r="Z68" s="22" t="s">
        <v>80</v>
      </c>
      <c r="AA68" s="23">
        <v>437.8</v>
      </c>
      <c r="AB68" s="23"/>
      <c r="AC68" s="23"/>
      <c r="AD68" s="4" t="s">
        <v>80</v>
      </c>
    </row>
    <row r="69" spans="1:30" ht="66" customHeight="1">
      <c r="A69" s="14" t="s">
        <v>81</v>
      </c>
      <c r="B69" s="15" t="s">
        <v>20</v>
      </c>
      <c r="C69" s="15" t="s">
        <v>22</v>
      </c>
      <c r="D69" s="15" t="s">
        <v>56</v>
      </c>
      <c r="E69" s="15" t="s">
        <v>82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6"/>
      <c r="W69" s="16"/>
      <c r="X69" s="16"/>
      <c r="Y69" s="16"/>
      <c r="Z69" s="17" t="s">
        <v>81</v>
      </c>
      <c r="AA69" s="18">
        <v>149.4</v>
      </c>
      <c r="AB69" s="18"/>
      <c r="AC69" s="18"/>
      <c r="AD69" s="3" t="s">
        <v>81</v>
      </c>
    </row>
    <row r="70" spans="1:30" ht="99" customHeight="1">
      <c r="A70" s="19" t="s">
        <v>83</v>
      </c>
      <c r="B70" s="20" t="s">
        <v>20</v>
      </c>
      <c r="C70" s="20" t="s">
        <v>22</v>
      </c>
      <c r="D70" s="20" t="s">
        <v>56</v>
      </c>
      <c r="E70" s="20" t="s">
        <v>82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 t="s">
        <v>36</v>
      </c>
      <c r="U70" s="20"/>
      <c r="V70" s="21"/>
      <c r="W70" s="21"/>
      <c r="X70" s="21"/>
      <c r="Y70" s="21"/>
      <c r="Z70" s="22" t="s">
        <v>83</v>
      </c>
      <c r="AA70" s="23">
        <v>149.4</v>
      </c>
      <c r="AB70" s="23"/>
      <c r="AC70" s="23"/>
      <c r="AD70" s="4" t="s">
        <v>83</v>
      </c>
    </row>
    <row r="71" spans="1:31" ht="49.5" customHeight="1">
      <c r="A71" s="10" t="s">
        <v>84</v>
      </c>
      <c r="B71" s="9" t="s">
        <v>20</v>
      </c>
      <c r="C71" s="9" t="s">
        <v>85</v>
      </c>
      <c r="D71" s="9" t="s">
        <v>23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1"/>
      <c r="W71" s="11"/>
      <c r="X71" s="11"/>
      <c r="Y71" s="11"/>
      <c r="Z71" s="12" t="s">
        <v>84</v>
      </c>
      <c r="AA71" s="13">
        <v>1790.5</v>
      </c>
      <c r="AB71" s="13"/>
      <c r="AC71" s="13"/>
      <c r="AD71" s="2" t="s">
        <v>84</v>
      </c>
      <c r="AE71" s="8"/>
    </row>
    <row r="72" spans="1:30" ht="16.5" customHeight="1">
      <c r="A72" s="10" t="s">
        <v>86</v>
      </c>
      <c r="B72" s="9" t="s">
        <v>20</v>
      </c>
      <c r="C72" s="9" t="s">
        <v>85</v>
      </c>
      <c r="D72" s="9" t="s">
        <v>31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1"/>
      <c r="W72" s="11"/>
      <c r="X72" s="11"/>
      <c r="Y72" s="11"/>
      <c r="Z72" s="12" t="s">
        <v>86</v>
      </c>
      <c r="AA72" s="13">
        <f>AA73</f>
        <v>1776.3</v>
      </c>
      <c r="AB72" s="13"/>
      <c r="AC72" s="13"/>
      <c r="AD72" s="2" t="s">
        <v>86</v>
      </c>
    </row>
    <row r="73" spans="1:30" ht="148.5" customHeight="1">
      <c r="A73" s="26" t="s">
        <v>87</v>
      </c>
      <c r="B73" s="15" t="s">
        <v>20</v>
      </c>
      <c r="C73" s="15" t="s">
        <v>85</v>
      </c>
      <c r="D73" s="15" t="s">
        <v>31</v>
      </c>
      <c r="E73" s="15" t="s">
        <v>88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6"/>
      <c r="W73" s="16"/>
      <c r="X73" s="16"/>
      <c r="Y73" s="16"/>
      <c r="Z73" s="27" t="s">
        <v>87</v>
      </c>
      <c r="AA73" s="18">
        <f>AA74+AA75+AA76</f>
        <v>1776.3</v>
      </c>
      <c r="AB73" s="18"/>
      <c r="AC73" s="18"/>
      <c r="AD73" s="6" t="s">
        <v>87</v>
      </c>
    </row>
    <row r="74" spans="1:30" ht="247.5" customHeight="1">
      <c r="A74" s="24" t="s">
        <v>89</v>
      </c>
      <c r="B74" s="20" t="s">
        <v>20</v>
      </c>
      <c r="C74" s="20" t="s">
        <v>85</v>
      </c>
      <c r="D74" s="20" t="s">
        <v>31</v>
      </c>
      <c r="E74" s="20" t="s">
        <v>88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 t="s">
        <v>29</v>
      </c>
      <c r="U74" s="20"/>
      <c r="V74" s="21"/>
      <c r="W74" s="21"/>
      <c r="X74" s="21"/>
      <c r="Y74" s="21"/>
      <c r="Z74" s="25" t="s">
        <v>89</v>
      </c>
      <c r="AA74" s="23">
        <v>1384</v>
      </c>
      <c r="AB74" s="23"/>
      <c r="AC74" s="23"/>
      <c r="AD74" s="5" t="s">
        <v>89</v>
      </c>
    </row>
    <row r="75" spans="1:30" ht="181.5" customHeight="1">
      <c r="A75" s="24" t="s">
        <v>90</v>
      </c>
      <c r="B75" s="20" t="s">
        <v>20</v>
      </c>
      <c r="C75" s="20" t="s">
        <v>85</v>
      </c>
      <c r="D75" s="20" t="s">
        <v>31</v>
      </c>
      <c r="E75" s="20" t="s">
        <v>88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 t="s">
        <v>36</v>
      </c>
      <c r="U75" s="20"/>
      <c r="V75" s="21"/>
      <c r="W75" s="21"/>
      <c r="X75" s="21"/>
      <c r="Y75" s="21"/>
      <c r="Z75" s="25" t="s">
        <v>90</v>
      </c>
      <c r="AA75" s="23">
        <v>391.3</v>
      </c>
      <c r="AB75" s="23"/>
      <c r="AC75" s="23"/>
      <c r="AD75" s="5" t="s">
        <v>90</v>
      </c>
    </row>
    <row r="76" spans="1:30" ht="165" customHeight="1">
      <c r="A76" s="24" t="s">
        <v>91</v>
      </c>
      <c r="B76" s="20" t="s">
        <v>20</v>
      </c>
      <c r="C76" s="20" t="s">
        <v>85</v>
      </c>
      <c r="D76" s="20" t="s">
        <v>31</v>
      </c>
      <c r="E76" s="20" t="s">
        <v>88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 t="s">
        <v>38</v>
      </c>
      <c r="U76" s="20"/>
      <c r="V76" s="21"/>
      <c r="W76" s="21"/>
      <c r="X76" s="21"/>
      <c r="Y76" s="21"/>
      <c r="Z76" s="25" t="s">
        <v>91</v>
      </c>
      <c r="AA76" s="23">
        <v>1</v>
      </c>
      <c r="AB76" s="23"/>
      <c r="AC76" s="23"/>
      <c r="AD76" s="5" t="s">
        <v>91</v>
      </c>
    </row>
    <row r="77" spans="1:30" ht="66" customHeight="1">
      <c r="A77" s="10" t="s">
        <v>92</v>
      </c>
      <c r="B77" s="9" t="s">
        <v>20</v>
      </c>
      <c r="C77" s="9" t="s">
        <v>85</v>
      </c>
      <c r="D77" s="9" t="s">
        <v>93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1"/>
      <c r="W77" s="11"/>
      <c r="X77" s="11"/>
      <c r="Y77" s="11"/>
      <c r="Z77" s="12" t="s">
        <v>92</v>
      </c>
      <c r="AA77" s="13">
        <v>14.2</v>
      </c>
      <c r="AB77" s="13"/>
      <c r="AC77" s="13"/>
      <c r="AD77" s="2" t="s">
        <v>92</v>
      </c>
    </row>
    <row r="78" spans="1:30" ht="66" customHeight="1">
      <c r="A78" s="14" t="s">
        <v>94</v>
      </c>
      <c r="B78" s="15" t="s">
        <v>20</v>
      </c>
      <c r="C78" s="15" t="s">
        <v>85</v>
      </c>
      <c r="D78" s="15" t="s">
        <v>93</v>
      </c>
      <c r="E78" s="15" t="s">
        <v>95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6"/>
      <c r="W78" s="16"/>
      <c r="X78" s="16"/>
      <c r="Y78" s="16"/>
      <c r="Z78" s="17" t="s">
        <v>94</v>
      </c>
      <c r="AA78" s="18">
        <v>14.2</v>
      </c>
      <c r="AB78" s="18"/>
      <c r="AC78" s="18"/>
      <c r="AD78" s="3" t="s">
        <v>94</v>
      </c>
    </row>
    <row r="79" spans="1:30" ht="99" customHeight="1">
      <c r="A79" s="19" t="s">
        <v>96</v>
      </c>
      <c r="B79" s="20" t="s">
        <v>20</v>
      </c>
      <c r="C79" s="20" t="s">
        <v>85</v>
      </c>
      <c r="D79" s="20" t="s">
        <v>93</v>
      </c>
      <c r="E79" s="20" t="s">
        <v>95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 t="s">
        <v>36</v>
      </c>
      <c r="U79" s="20"/>
      <c r="V79" s="21"/>
      <c r="W79" s="21"/>
      <c r="X79" s="21"/>
      <c r="Y79" s="21"/>
      <c r="Z79" s="22" t="s">
        <v>96</v>
      </c>
      <c r="AA79" s="23">
        <v>14.2</v>
      </c>
      <c r="AB79" s="23"/>
      <c r="AC79" s="23"/>
      <c r="AD79" s="4" t="s">
        <v>96</v>
      </c>
    </row>
    <row r="80" spans="1:31" ht="16.5" customHeight="1">
      <c r="A80" s="10" t="s">
        <v>97</v>
      </c>
      <c r="B80" s="9" t="s">
        <v>20</v>
      </c>
      <c r="C80" s="9" t="s">
        <v>31</v>
      </c>
      <c r="D80" s="9" t="s">
        <v>23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1"/>
      <c r="W80" s="11"/>
      <c r="X80" s="11"/>
      <c r="Y80" s="11"/>
      <c r="Z80" s="12" t="s">
        <v>97</v>
      </c>
      <c r="AA80" s="13">
        <f>AA81+AA89+AA92+AA99+AA112+0.1</f>
        <v>44131.7</v>
      </c>
      <c r="AB80" s="13"/>
      <c r="AC80" s="13"/>
      <c r="AD80" s="2" t="s">
        <v>97</v>
      </c>
      <c r="AE80" s="8"/>
    </row>
    <row r="81" spans="1:31" ht="16.5" customHeight="1">
      <c r="A81" s="10" t="s">
        <v>98</v>
      </c>
      <c r="B81" s="9" t="s">
        <v>20</v>
      </c>
      <c r="C81" s="9" t="s">
        <v>31</v>
      </c>
      <c r="D81" s="9" t="s">
        <v>22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1"/>
      <c r="W81" s="11"/>
      <c r="X81" s="11"/>
      <c r="Y81" s="11"/>
      <c r="Z81" s="12" t="s">
        <v>98</v>
      </c>
      <c r="AA81" s="13">
        <v>423.9</v>
      </c>
      <c r="AB81" s="13"/>
      <c r="AC81" s="13"/>
      <c r="AD81" s="2" t="s">
        <v>98</v>
      </c>
      <c r="AE81" s="8"/>
    </row>
    <row r="82" spans="1:30" ht="33" customHeight="1">
      <c r="A82" s="14" t="s">
        <v>99</v>
      </c>
      <c r="B82" s="15" t="s">
        <v>20</v>
      </c>
      <c r="C82" s="15" t="s">
        <v>31</v>
      </c>
      <c r="D82" s="15" t="s">
        <v>22</v>
      </c>
      <c r="E82" s="15" t="s">
        <v>100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6"/>
      <c r="W82" s="16"/>
      <c r="X82" s="16"/>
      <c r="Y82" s="16"/>
      <c r="Z82" s="17" t="s">
        <v>99</v>
      </c>
      <c r="AA82" s="18">
        <f>AA83+AA84</f>
        <v>338.79999999999995</v>
      </c>
      <c r="AB82" s="18"/>
      <c r="AC82" s="18"/>
      <c r="AD82" s="3" t="s">
        <v>99</v>
      </c>
    </row>
    <row r="83" spans="1:30" ht="132" customHeight="1">
      <c r="A83" s="24" t="s">
        <v>101</v>
      </c>
      <c r="B83" s="20" t="s">
        <v>20</v>
      </c>
      <c r="C83" s="20" t="s">
        <v>31</v>
      </c>
      <c r="D83" s="20" t="s">
        <v>22</v>
      </c>
      <c r="E83" s="20" t="s">
        <v>100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 t="s">
        <v>29</v>
      </c>
      <c r="U83" s="20"/>
      <c r="V83" s="21"/>
      <c r="W83" s="21"/>
      <c r="X83" s="21"/>
      <c r="Y83" s="21"/>
      <c r="Z83" s="25" t="s">
        <v>101</v>
      </c>
      <c r="AA83" s="23">
        <v>305.9</v>
      </c>
      <c r="AB83" s="23"/>
      <c r="AC83" s="23"/>
      <c r="AD83" s="5" t="s">
        <v>101</v>
      </c>
    </row>
    <row r="84" spans="1:30" ht="66" customHeight="1">
      <c r="A84" s="19" t="s">
        <v>102</v>
      </c>
      <c r="B84" s="20" t="s">
        <v>20</v>
      </c>
      <c r="C84" s="20" t="s">
        <v>31</v>
      </c>
      <c r="D84" s="20" t="s">
        <v>22</v>
      </c>
      <c r="E84" s="20" t="s">
        <v>100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 t="s">
        <v>36</v>
      </c>
      <c r="U84" s="20"/>
      <c r="V84" s="21"/>
      <c r="W84" s="21"/>
      <c r="X84" s="21"/>
      <c r="Y84" s="21"/>
      <c r="Z84" s="22" t="s">
        <v>102</v>
      </c>
      <c r="AA84" s="23">
        <v>32.9</v>
      </c>
      <c r="AB84" s="23"/>
      <c r="AC84" s="23"/>
      <c r="AD84" s="4" t="s">
        <v>102</v>
      </c>
    </row>
    <row r="85" spans="1:30" ht="49.5" customHeight="1">
      <c r="A85" s="14" t="s">
        <v>71</v>
      </c>
      <c r="B85" s="15" t="s">
        <v>20</v>
      </c>
      <c r="C85" s="15" t="s">
        <v>31</v>
      </c>
      <c r="D85" s="15" t="s">
        <v>22</v>
      </c>
      <c r="E85" s="15" t="s">
        <v>103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6"/>
      <c r="W85" s="16"/>
      <c r="X85" s="16"/>
      <c r="Y85" s="16"/>
      <c r="Z85" s="17" t="s">
        <v>71</v>
      </c>
      <c r="AA85" s="18">
        <v>85.1</v>
      </c>
      <c r="AB85" s="18"/>
      <c r="AC85" s="18"/>
      <c r="AD85" s="3" t="s">
        <v>71</v>
      </c>
    </row>
    <row r="86" spans="1:30" ht="148.5" customHeight="1">
      <c r="A86" s="24" t="s">
        <v>73</v>
      </c>
      <c r="B86" s="20" t="s">
        <v>20</v>
      </c>
      <c r="C86" s="20" t="s">
        <v>31</v>
      </c>
      <c r="D86" s="20" t="s">
        <v>22</v>
      </c>
      <c r="E86" s="20" t="s">
        <v>103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 t="s">
        <v>29</v>
      </c>
      <c r="U86" s="20"/>
      <c r="V86" s="21"/>
      <c r="W86" s="21"/>
      <c r="X86" s="21"/>
      <c r="Y86" s="21"/>
      <c r="Z86" s="25" t="s">
        <v>73</v>
      </c>
      <c r="AA86" s="23">
        <v>76.2</v>
      </c>
      <c r="AB86" s="23"/>
      <c r="AC86" s="23"/>
      <c r="AD86" s="5" t="s">
        <v>73</v>
      </c>
    </row>
    <row r="87" spans="1:30" ht="66" customHeight="1">
      <c r="A87" s="19" t="s">
        <v>74</v>
      </c>
      <c r="B87" s="20" t="s">
        <v>20</v>
      </c>
      <c r="C87" s="20" t="s">
        <v>31</v>
      </c>
      <c r="D87" s="20" t="s">
        <v>22</v>
      </c>
      <c r="E87" s="20" t="s">
        <v>103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 t="s">
        <v>36</v>
      </c>
      <c r="U87" s="20"/>
      <c r="V87" s="21"/>
      <c r="W87" s="21"/>
      <c r="X87" s="21"/>
      <c r="Y87" s="21"/>
      <c r="Z87" s="22" t="s">
        <v>74</v>
      </c>
      <c r="AA87" s="23">
        <v>7.8</v>
      </c>
      <c r="AB87" s="23"/>
      <c r="AC87" s="23"/>
      <c r="AD87" s="4" t="s">
        <v>74</v>
      </c>
    </row>
    <row r="88" spans="1:30" ht="66" customHeight="1">
      <c r="A88" s="19" t="s">
        <v>104</v>
      </c>
      <c r="B88" s="20" t="s">
        <v>20</v>
      </c>
      <c r="C88" s="20" t="s">
        <v>31</v>
      </c>
      <c r="D88" s="20" t="s">
        <v>22</v>
      </c>
      <c r="E88" s="20" t="s">
        <v>103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 t="s">
        <v>38</v>
      </c>
      <c r="U88" s="20"/>
      <c r="V88" s="21"/>
      <c r="W88" s="21"/>
      <c r="X88" s="21"/>
      <c r="Y88" s="21"/>
      <c r="Z88" s="22" t="s">
        <v>104</v>
      </c>
      <c r="AA88" s="23">
        <v>1.1</v>
      </c>
      <c r="AB88" s="23"/>
      <c r="AC88" s="23"/>
      <c r="AD88" s="4" t="s">
        <v>104</v>
      </c>
    </row>
    <row r="89" spans="1:30" ht="16.5" customHeight="1">
      <c r="A89" s="10" t="s">
        <v>105</v>
      </c>
      <c r="B89" s="9" t="s">
        <v>20</v>
      </c>
      <c r="C89" s="9" t="s">
        <v>31</v>
      </c>
      <c r="D89" s="9" t="s">
        <v>51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1"/>
      <c r="W89" s="11"/>
      <c r="X89" s="11"/>
      <c r="Y89" s="11"/>
      <c r="Z89" s="12" t="s">
        <v>105</v>
      </c>
      <c r="AA89" s="13">
        <v>300</v>
      </c>
      <c r="AB89" s="13"/>
      <c r="AC89" s="13"/>
      <c r="AD89" s="2" t="s">
        <v>105</v>
      </c>
    </row>
    <row r="90" spans="1:30" ht="115.5" customHeight="1">
      <c r="A90" s="14" t="s">
        <v>106</v>
      </c>
      <c r="B90" s="15" t="s">
        <v>20</v>
      </c>
      <c r="C90" s="15" t="s">
        <v>31</v>
      </c>
      <c r="D90" s="15" t="s">
        <v>51</v>
      </c>
      <c r="E90" s="15" t="s">
        <v>107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6"/>
      <c r="W90" s="16"/>
      <c r="X90" s="16"/>
      <c r="Y90" s="16"/>
      <c r="Z90" s="17" t="s">
        <v>106</v>
      </c>
      <c r="AA90" s="18">
        <v>300</v>
      </c>
      <c r="AB90" s="18"/>
      <c r="AC90" s="18"/>
      <c r="AD90" s="3" t="s">
        <v>106</v>
      </c>
    </row>
    <row r="91" spans="1:30" ht="132" customHeight="1">
      <c r="A91" s="24" t="s">
        <v>108</v>
      </c>
      <c r="B91" s="20" t="s">
        <v>20</v>
      </c>
      <c r="C91" s="20" t="s">
        <v>31</v>
      </c>
      <c r="D91" s="20" t="s">
        <v>51</v>
      </c>
      <c r="E91" s="20" t="s">
        <v>107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 t="s">
        <v>38</v>
      </c>
      <c r="U91" s="20"/>
      <c r="V91" s="21"/>
      <c r="W91" s="21"/>
      <c r="X91" s="21"/>
      <c r="Y91" s="21"/>
      <c r="Z91" s="25" t="s">
        <v>108</v>
      </c>
      <c r="AA91" s="23">
        <v>300</v>
      </c>
      <c r="AB91" s="23"/>
      <c r="AC91" s="23"/>
      <c r="AD91" s="5" t="s">
        <v>108</v>
      </c>
    </row>
    <row r="92" spans="1:30" ht="16.5" customHeight="1">
      <c r="A92" s="10" t="s">
        <v>109</v>
      </c>
      <c r="B92" s="9" t="s">
        <v>20</v>
      </c>
      <c r="C92" s="9" t="s">
        <v>31</v>
      </c>
      <c r="D92" s="9" t="s">
        <v>110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1"/>
      <c r="W92" s="11"/>
      <c r="X92" s="11"/>
      <c r="Y92" s="11"/>
      <c r="Z92" s="12" t="s">
        <v>109</v>
      </c>
      <c r="AA92" s="13">
        <f>AA93+AA95+AA97</f>
        <v>840.5</v>
      </c>
      <c r="AB92" s="13"/>
      <c r="AC92" s="13"/>
      <c r="AD92" s="2" t="s">
        <v>109</v>
      </c>
    </row>
    <row r="93" spans="1:30" ht="115.5" customHeight="1">
      <c r="A93" s="14" t="s">
        <v>111</v>
      </c>
      <c r="B93" s="15" t="s">
        <v>20</v>
      </c>
      <c r="C93" s="15" t="s">
        <v>31</v>
      </c>
      <c r="D93" s="15" t="s">
        <v>110</v>
      </c>
      <c r="E93" s="15" t="s">
        <v>112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6"/>
      <c r="W93" s="16"/>
      <c r="X93" s="16"/>
      <c r="Y93" s="16"/>
      <c r="Z93" s="17" t="s">
        <v>111</v>
      </c>
      <c r="AA93" s="18">
        <f>277.6-143.3</f>
        <v>134.3</v>
      </c>
      <c r="AB93" s="18"/>
      <c r="AC93" s="18"/>
      <c r="AD93" s="3" t="s">
        <v>111</v>
      </c>
    </row>
    <row r="94" spans="1:30" ht="148.5" customHeight="1">
      <c r="A94" s="19" t="s">
        <v>113</v>
      </c>
      <c r="B94" s="20" t="s">
        <v>20</v>
      </c>
      <c r="C94" s="20" t="s">
        <v>31</v>
      </c>
      <c r="D94" s="20" t="s">
        <v>110</v>
      </c>
      <c r="E94" s="20" t="s">
        <v>112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 t="s">
        <v>38</v>
      </c>
      <c r="U94" s="20"/>
      <c r="V94" s="21"/>
      <c r="W94" s="21"/>
      <c r="X94" s="21"/>
      <c r="Y94" s="21"/>
      <c r="Z94" s="22" t="s">
        <v>113</v>
      </c>
      <c r="AA94" s="23">
        <f>277.6-143.3</f>
        <v>134.3</v>
      </c>
      <c r="AB94" s="23"/>
      <c r="AC94" s="23"/>
      <c r="AD94" s="4" t="s">
        <v>113</v>
      </c>
    </row>
    <row r="95" spans="1:30" ht="82.5" customHeight="1">
      <c r="A95" s="14" t="s">
        <v>114</v>
      </c>
      <c r="B95" s="15" t="s">
        <v>20</v>
      </c>
      <c r="C95" s="15" t="s">
        <v>31</v>
      </c>
      <c r="D95" s="15" t="s">
        <v>110</v>
      </c>
      <c r="E95" s="15" t="s">
        <v>115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6"/>
      <c r="W95" s="16"/>
      <c r="X95" s="16"/>
      <c r="Y95" s="16"/>
      <c r="Z95" s="17" t="s">
        <v>114</v>
      </c>
      <c r="AA95" s="18">
        <v>302.6</v>
      </c>
      <c r="AB95" s="18"/>
      <c r="AC95" s="18"/>
      <c r="AD95" s="3" t="s">
        <v>114</v>
      </c>
    </row>
    <row r="96" spans="1:30" ht="99" customHeight="1">
      <c r="A96" s="19" t="s">
        <v>116</v>
      </c>
      <c r="B96" s="20" t="s">
        <v>20</v>
      </c>
      <c r="C96" s="20" t="s">
        <v>31</v>
      </c>
      <c r="D96" s="20" t="s">
        <v>110</v>
      </c>
      <c r="E96" s="20" t="s">
        <v>115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 t="s">
        <v>38</v>
      </c>
      <c r="U96" s="20"/>
      <c r="V96" s="21"/>
      <c r="W96" s="21"/>
      <c r="X96" s="21"/>
      <c r="Y96" s="21"/>
      <c r="Z96" s="22" t="s">
        <v>116</v>
      </c>
      <c r="AA96" s="23">
        <v>302.6</v>
      </c>
      <c r="AB96" s="23"/>
      <c r="AC96" s="23"/>
      <c r="AD96" s="4" t="s">
        <v>116</v>
      </c>
    </row>
    <row r="97" spans="1:30" ht="115.5" customHeight="1">
      <c r="A97" s="14" t="s">
        <v>111</v>
      </c>
      <c r="B97" s="15" t="s">
        <v>20</v>
      </c>
      <c r="C97" s="15" t="s">
        <v>31</v>
      </c>
      <c r="D97" s="15" t="s">
        <v>110</v>
      </c>
      <c r="E97" s="15" t="s">
        <v>117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6"/>
      <c r="W97" s="16"/>
      <c r="X97" s="16"/>
      <c r="Y97" s="16"/>
      <c r="Z97" s="17" t="s">
        <v>111</v>
      </c>
      <c r="AA97" s="18">
        <v>403.6</v>
      </c>
      <c r="AB97" s="18"/>
      <c r="AC97" s="18"/>
      <c r="AD97" s="3" t="s">
        <v>111</v>
      </c>
    </row>
    <row r="98" spans="1:30" ht="148.5" customHeight="1">
      <c r="A98" s="19" t="s">
        <v>113</v>
      </c>
      <c r="B98" s="20" t="s">
        <v>20</v>
      </c>
      <c r="C98" s="20" t="s">
        <v>31</v>
      </c>
      <c r="D98" s="20" t="s">
        <v>110</v>
      </c>
      <c r="E98" s="20" t="s">
        <v>117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 t="s">
        <v>38</v>
      </c>
      <c r="U98" s="20"/>
      <c r="V98" s="21"/>
      <c r="W98" s="21"/>
      <c r="X98" s="21"/>
      <c r="Y98" s="21"/>
      <c r="Z98" s="22" t="s">
        <v>113</v>
      </c>
      <c r="AA98" s="23">
        <v>403.6</v>
      </c>
      <c r="AB98" s="23"/>
      <c r="AC98" s="23"/>
      <c r="AD98" s="4" t="s">
        <v>113</v>
      </c>
    </row>
    <row r="99" spans="1:31" ht="16.5" customHeight="1">
      <c r="A99" s="10" t="s">
        <v>118</v>
      </c>
      <c r="B99" s="9" t="s">
        <v>20</v>
      </c>
      <c r="C99" s="9" t="s">
        <v>31</v>
      </c>
      <c r="D99" s="9" t="s">
        <v>93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1"/>
      <c r="W99" s="11"/>
      <c r="X99" s="11"/>
      <c r="Y99" s="11"/>
      <c r="Z99" s="12" t="s">
        <v>118</v>
      </c>
      <c r="AA99" s="13">
        <v>40862.1</v>
      </c>
      <c r="AB99" s="13"/>
      <c r="AC99" s="13"/>
      <c r="AD99" s="2" t="s">
        <v>118</v>
      </c>
      <c r="AE99" s="8"/>
    </row>
    <row r="100" spans="1:30" ht="16.5" customHeight="1">
      <c r="A100" s="14" t="s">
        <v>119</v>
      </c>
      <c r="B100" s="15" t="s">
        <v>20</v>
      </c>
      <c r="C100" s="15" t="s">
        <v>31</v>
      </c>
      <c r="D100" s="15" t="s">
        <v>93</v>
      </c>
      <c r="E100" s="15" t="s">
        <v>120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16"/>
      <c r="X100" s="16"/>
      <c r="Y100" s="16"/>
      <c r="Z100" s="17" t="s">
        <v>119</v>
      </c>
      <c r="AA100" s="18">
        <v>2018.2</v>
      </c>
      <c r="AB100" s="18"/>
      <c r="AC100" s="18"/>
      <c r="AD100" s="3" t="s">
        <v>119</v>
      </c>
    </row>
    <row r="101" spans="1:30" ht="49.5" customHeight="1">
      <c r="A101" s="19" t="s">
        <v>121</v>
      </c>
      <c r="B101" s="20" t="s">
        <v>20</v>
      </c>
      <c r="C101" s="20" t="s">
        <v>31</v>
      </c>
      <c r="D101" s="20" t="s">
        <v>93</v>
      </c>
      <c r="E101" s="20" t="s">
        <v>120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 t="s">
        <v>36</v>
      </c>
      <c r="U101" s="20"/>
      <c r="V101" s="21"/>
      <c r="W101" s="21"/>
      <c r="X101" s="21"/>
      <c r="Y101" s="21"/>
      <c r="Z101" s="22" t="s">
        <v>121</v>
      </c>
      <c r="AA101" s="23">
        <v>2018.2</v>
      </c>
      <c r="AB101" s="23"/>
      <c r="AC101" s="23"/>
      <c r="AD101" s="4" t="s">
        <v>121</v>
      </c>
    </row>
    <row r="102" spans="1:30" ht="33" customHeight="1">
      <c r="A102" s="14" t="s">
        <v>63</v>
      </c>
      <c r="B102" s="15" t="s">
        <v>20</v>
      </c>
      <c r="C102" s="15" t="s">
        <v>31</v>
      </c>
      <c r="D102" s="15" t="s">
        <v>93</v>
      </c>
      <c r="E102" s="15" t="s">
        <v>122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6"/>
      <c r="W102" s="16"/>
      <c r="X102" s="16"/>
      <c r="Y102" s="16"/>
      <c r="Z102" s="17" t="s">
        <v>63</v>
      </c>
      <c r="AA102" s="18">
        <v>1761.5</v>
      </c>
      <c r="AB102" s="18"/>
      <c r="AC102" s="18"/>
      <c r="AD102" s="3" t="s">
        <v>63</v>
      </c>
    </row>
    <row r="103" spans="1:30" ht="66" customHeight="1">
      <c r="A103" s="19" t="s">
        <v>65</v>
      </c>
      <c r="B103" s="20" t="s">
        <v>20</v>
      </c>
      <c r="C103" s="20" t="s">
        <v>31</v>
      </c>
      <c r="D103" s="20" t="s">
        <v>93</v>
      </c>
      <c r="E103" s="20" t="s">
        <v>122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 t="s">
        <v>36</v>
      </c>
      <c r="U103" s="20"/>
      <c r="V103" s="21"/>
      <c r="W103" s="21"/>
      <c r="X103" s="21"/>
      <c r="Y103" s="21"/>
      <c r="Z103" s="22" t="s">
        <v>65</v>
      </c>
      <c r="AA103" s="23">
        <v>1761.5</v>
      </c>
      <c r="AB103" s="23"/>
      <c r="AC103" s="23"/>
      <c r="AD103" s="4" t="s">
        <v>65</v>
      </c>
    </row>
    <row r="104" spans="1:30" ht="66" customHeight="1">
      <c r="A104" s="14" t="s">
        <v>123</v>
      </c>
      <c r="B104" s="15" t="s">
        <v>20</v>
      </c>
      <c r="C104" s="15" t="s">
        <v>31</v>
      </c>
      <c r="D104" s="15" t="s">
        <v>93</v>
      </c>
      <c r="E104" s="15" t="s">
        <v>124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16"/>
      <c r="X104" s="16"/>
      <c r="Y104" s="16"/>
      <c r="Z104" s="17" t="s">
        <v>123</v>
      </c>
      <c r="AA104" s="18">
        <v>24318.9</v>
      </c>
      <c r="AB104" s="18"/>
      <c r="AC104" s="18"/>
      <c r="AD104" s="3" t="s">
        <v>123</v>
      </c>
    </row>
    <row r="105" spans="1:30" ht="99" customHeight="1">
      <c r="A105" s="19" t="s">
        <v>125</v>
      </c>
      <c r="B105" s="20" t="s">
        <v>20</v>
      </c>
      <c r="C105" s="20" t="s">
        <v>31</v>
      </c>
      <c r="D105" s="20" t="s">
        <v>93</v>
      </c>
      <c r="E105" s="20" t="s">
        <v>124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 t="s">
        <v>36</v>
      </c>
      <c r="U105" s="20"/>
      <c r="V105" s="21"/>
      <c r="W105" s="21"/>
      <c r="X105" s="21"/>
      <c r="Y105" s="21"/>
      <c r="Z105" s="22" t="s">
        <v>125</v>
      </c>
      <c r="AA105" s="23">
        <v>24318.9</v>
      </c>
      <c r="AB105" s="23"/>
      <c r="AC105" s="23"/>
      <c r="AD105" s="4" t="s">
        <v>125</v>
      </c>
    </row>
    <row r="106" spans="1:30" ht="16.5" customHeight="1">
      <c r="A106" s="14" t="s">
        <v>119</v>
      </c>
      <c r="B106" s="15" t="s">
        <v>20</v>
      </c>
      <c r="C106" s="15" t="s">
        <v>31</v>
      </c>
      <c r="D106" s="15" t="s">
        <v>93</v>
      </c>
      <c r="E106" s="15" t="s">
        <v>126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/>
      <c r="W106" s="16"/>
      <c r="X106" s="16"/>
      <c r="Y106" s="16"/>
      <c r="Z106" s="17" t="s">
        <v>119</v>
      </c>
      <c r="AA106" s="18">
        <v>4908.7</v>
      </c>
      <c r="AB106" s="18"/>
      <c r="AC106" s="18"/>
      <c r="AD106" s="3" t="s">
        <v>119</v>
      </c>
    </row>
    <row r="107" spans="1:30" ht="49.5" customHeight="1">
      <c r="A107" s="19" t="s">
        <v>121</v>
      </c>
      <c r="B107" s="20" t="s">
        <v>20</v>
      </c>
      <c r="C107" s="20" t="s">
        <v>31</v>
      </c>
      <c r="D107" s="20" t="s">
        <v>93</v>
      </c>
      <c r="E107" s="20" t="s">
        <v>126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 t="s">
        <v>36</v>
      </c>
      <c r="U107" s="20"/>
      <c r="V107" s="21"/>
      <c r="W107" s="21"/>
      <c r="X107" s="21"/>
      <c r="Y107" s="21"/>
      <c r="Z107" s="22" t="s">
        <v>121</v>
      </c>
      <c r="AA107" s="23">
        <v>4908.7</v>
      </c>
      <c r="AB107" s="23"/>
      <c r="AC107" s="23"/>
      <c r="AD107" s="4" t="s">
        <v>121</v>
      </c>
    </row>
    <row r="108" spans="1:30" ht="66" customHeight="1">
      <c r="A108" s="14" t="s">
        <v>127</v>
      </c>
      <c r="B108" s="15" t="s">
        <v>20</v>
      </c>
      <c r="C108" s="15" t="s">
        <v>31</v>
      </c>
      <c r="D108" s="15" t="s">
        <v>93</v>
      </c>
      <c r="E108" s="15" t="s">
        <v>128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16"/>
      <c r="X108" s="16"/>
      <c r="Y108" s="16"/>
      <c r="Z108" s="17" t="s">
        <v>127</v>
      </c>
      <c r="AA108" s="18">
        <v>6335.8</v>
      </c>
      <c r="AB108" s="18"/>
      <c r="AC108" s="18"/>
      <c r="AD108" s="3" t="s">
        <v>127</v>
      </c>
    </row>
    <row r="109" spans="1:30" ht="99" customHeight="1">
      <c r="A109" s="19" t="s">
        <v>129</v>
      </c>
      <c r="B109" s="20" t="s">
        <v>20</v>
      </c>
      <c r="C109" s="20" t="s">
        <v>31</v>
      </c>
      <c r="D109" s="20" t="s">
        <v>93</v>
      </c>
      <c r="E109" s="20" t="s">
        <v>128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 t="s">
        <v>36</v>
      </c>
      <c r="U109" s="20"/>
      <c r="V109" s="21"/>
      <c r="W109" s="21"/>
      <c r="X109" s="21"/>
      <c r="Y109" s="21"/>
      <c r="Z109" s="22" t="s">
        <v>129</v>
      </c>
      <c r="AA109" s="23">
        <v>6335.8</v>
      </c>
      <c r="AB109" s="23"/>
      <c r="AC109" s="23"/>
      <c r="AD109" s="4" t="s">
        <v>129</v>
      </c>
    </row>
    <row r="110" spans="1:30" ht="33" customHeight="1">
      <c r="A110" s="14" t="s">
        <v>78</v>
      </c>
      <c r="B110" s="15" t="s">
        <v>20</v>
      </c>
      <c r="C110" s="15" t="s">
        <v>31</v>
      </c>
      <c r="D110" s="15" t="s">
        <v>93</v>
      </c>
      <c r="E110" s="15" t="s">
        <v>79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6"/>
      <c r="W110" s="16"/>
      <c r="X110" s="16"/>
      <c r="Y110" s="16"/>
      <c r="Z110" s="17" t="s">
        <v>78</v>
      </c>
      <c r="AA110" s="18">
        <v>1519</v>
      </c>
      <c r="AB110" s="18"/>
      <c r="AC110" s="18"/>
      <c r="AD110" s="3" t="s">
        <v>78</v>
      </c>
    </row>
    <row r="111" spans="1:30" ht="49.5" customHeight="1">
      <c r="A111" s="19" t="s">
        <v>80</v>
      </c>
      <c r="B111" s="20" t="s">
        <v>20</v>
      </c>
      <c r="C111" s="20" t="s">
        <v>31</v>
      </c>
      <c r="D111" s="20" t="s">
        <v>93</v>
      </c>
      <c r="E111" s="20" t="s">
        <v>79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 t="s">
        <v>38</v>
      </c>
      <c r="U111" s="20"/>
      <c r="V111" s="21"/>
      <c r="W111" s="21"/>
      <c r="X111" s="21"/>
      <c r="Y111" s="21"/>
      <c r="Z111" s="22" t="s">
        <v>80</v>
      </c>
      <c r="AA111" s="23">
        <v>1519</v>
      </c>
      <c r="AB111" s="23"/>
      <c r="AC111" s="23"/>
      <c r="AD111" s="4" t="s">
        <v>80</v>
      </c>
    </row>
    <row r="112" spans="1:30" ht="33" customHeight="1">
      <c r="A112" s="10" t="s">
        <v>130</v>
      </c>
      <c r="B112" s="9" t="s">
        <v>20</v>
      </c>
      <c r="C112" s="9" t="s">
        <v>31</v>
      </c>
      <c r="D112" s="9" t="s">
        <v>131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1"/>
      <c r="W112" s="11"/>
      <c r="X112" s="11"/>
      <c r="Y112" s="11"/>
      <c r="Z112" s="12" t="s">
        <v>130</v>
      </c>
      <c r="AA112" s="13">
        <v>1705.1</v>
      </c>
      <c r="AB112" s="13"/>
      <c r="AC112" s="13"/>
      <c r="AD112" s="2" t="s">
        <v>130</v>
      </c>
    </row>
    <row r="113" spans="1:30" ht="33" customHeight="1">
      <c r="A113" s="14" t="s">
        <v>132</v>
      </c>
      <c r="B113" s="15" t="s">
        <v>20</v>
      </c>
      <c r="C113" s="15" t="s">
        <v>31</v>
      </c>
      <c r="D113" s="15" t="s">
        <v>131</v>
      </c>
      <c r="E113" s="15" t="s">
        <v>133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6"/>
      <c r="W113" s="16"/>
      <c r="X113" s="16"/>
      <c r="Y113" s="16"/>
      <c r="Z113" s="17" t="s">
        <v>132</v>
      </c>
      <c r="AA113" s="18">
        <v>1142.1</v>
      </c>
      <c r="AB113" s="18"/>
      <c r="AC113" s="18"/>
      <c r="AD113" s="3" t="s">
        <v>132</v>
      </c>
    </row>
    <row r="114" spans="1:30" ht="49.5" customHeight="1">
      <c r="A114" s="19" t="s">
        <v>134</v>
      </c>
      <c r="B114" s="20" t="s">
        <v>20</v>
      </c>
      <c r="C114" s="20" t="s">
        <v>31</v>
      </c>
      <c r="D114" s="20" t="s">
        <v>131</v>
      </c>
      <c r="E114" s="20" t="s">
        <v>133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 t="s">
        <v>36</v>
      </c>
      <c r="U114" s="20"/>
      <c r="V114" s="21"/>
      <c r="W114" s="21"/>
      <c r="X114" s="21"/>
      <c r="Y114" s="21"/>
      <c r="Z114" s="22" t="s">
        <v>134</v>
      </c>
      <c r="AA114" s="23">
        <v>1142.1</v>
      </c>
      <c r="AB114" s="23"/>
      <c r="AC114" s="23"/>
      <c r="AD114" s="4" t="s">
        <v>134</v>
      </c>
    </row>
    <row r="115" spans="1:30" ht="33" customHeight="1">
      <c r="A115" s="14" t="s">
        <v>135</v>
      </c>
      <c r="B115" s="15" t="s">
        <v>20</v>
      </c>
      <c r="C115" s="15" t="s">
        <v>31</v>
      </c>
      <c r="D115" s="15" t="s">
        <v>131</v>
      </c>
      <c r="E115" s="15" t="s">
        <v>136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6"/>
      <c r="W115" s="16"/>
      <c r="X115" s="16"/>
      <c r="Y115" s="16"/>
      <c r="Z115" s="17" t="s">
        <v>135</v>
      </c>
      <c r="AA115" s="18">
        <v>100</v>
      </c>
      <c r="AB115" s="18"/>
      <c r="AC115" s="18"/>
      <c r="AD115" s="3" t="s">
        <v>135</v>
      </c>
    </row>
    <row r="116" spans="1:30" ht="49.5" customHeight="1">
      <c r="A116" s="19" t="s">
        <v>137</v>
      </c>
      <c r="B116" s="20" t="s">
        <v>20</v>
      </c>
      <c r="C116" s="20" t="s">
        <v>31</v>
      </c>
      <c r="D116" s="20" t="s">
        <v>131</v>
      </c>
      <c r="E116" s="20" t="s">
        <v>136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 t="s">
        <v>38</v>
      </c>
      <c r="U116" s="20"/>
      <c r="V116" s="21"/>
      <c r="W116" s="21"/>
      <c r="X116" s="21"/>
      <c r="Y116" s="21"/>
      <c r="Z116" s="22" t="s">
        <v>137</v>
      </c>
      <c r="AA116" s="23">
        <v>100</v>
      </c>
      <c r="AB116" s="23"/>
      <c r="AC116" s="23"/>
      <c r="AD116" s="4" t="s">
        <v>137</v>
      </c>
    </row>
    <row r="117" spans="1:30" ht="49.5" customHeight="1">
      <c r="A117" s="14" t="s">
        <v>138</v>
      </c>
      <c r="B117" s="15" t="s">
        <v>20</v>
      </c>
      <c r="C117" s="15" t="s">
        <v>31</v>
      </c>
      <c r="D117" s="15" t="s">
        <v>131</v>
      </c>
      <c r="E117" s="15" t="s">
        <v>139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6"/>
      <c r="W117" s="16"/>
      <c r="X117" s="16"/>
      <c r="Y117" s="16"/>
      <c r="Z117" s="17" t="s">
        <v>138</v>
      </c>
      <c r="AA117" s="18">
        <v>463</v>
      </c>
      <c r="AB117" s="18"/>
      <c r="AC117" s="18"/>
      <c r="AD117" s="3" t="s">
        <v>138</v>
      </c>
    </row>
    <row r="118" spans="1:30" ht="66" customHeight="1">
      <c r="A118" s="19" t="s">
        <v>140</v>
      </c>
      <c r="B118" s="20" t="s">
        <v>20</v>
      </c>
      <c r="C118" s="20" t="s">
        <v>31</v>
      </c>
      <c r="D118" s="20" t="s">
        <v>131</v>
      </c>
      <c r="E118" s="20" t="s">
        <v>139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 t="s">
        <v>38</v>
      </c>
      <c r="U118" s="20"/>
      <c r="V118" s="21"/>
      <c r="W118" s="21"/>
      <c r="X118" s="21"/>
      <c r="Y118" s="21"/>
      <c r="Z118" s="22" t="s">
        <v>140</v>
      </c>
      <c r="AA118" s="23">
        <v>463</v>
      </c>
      <c r="AB118" s="23"/>
      <c r="AC118" s="23"/>
      <c r="AD118" s="4" t="s">
        <v>140</v>
      </c>
    </row>
    <row r="119" spans="1:31" ht="33" customHeight="1">
      <c r="A119" s="10" t="s">
        <v>141</v>
      </c>
      <c r="B119" s="9" t="s">
        <v>20</v>
      </c>
      <c r="C119" s="9" t="s">
        <v>51</v>
      </c>
      <c r="D119" s="9" t="s">
        <v>23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1"/>
      <c r="W119" s="11"/>
      <c r="X119" s="11"/>
      <c r="Y119" s="11"/>
      <c r="Z119" s="12" t="s">
        <v>141</v>
      </c>
      <c r="AA119" s="13">
        <v>20137.6</v>
      </c>
      <c r="AB119" s="13"/>
      <c r="AC119" s="13"/>
      <c r="AD119" s="2" t="s">
        <v>141</v>
      </c>
      <c r="AE119" s="8"/>
    </row>
    <row r="120" spans="1:30" ht="16.5" customHeight="1">
      <c r="A120" s="10" t="s">
        <v>142</v>
      </c>
      <c r="B120" s="9" t="s">
        <v>20</v>
      </c>
      <c r="C120" s="9" t="s">
        <v>51</v>
      </c>
      <c r="D120" s="9" t="s">
        <v>22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1"/>
      <c r="W120" s="11"/>
      <c r="X120" s="11"/>
      <c r="Y120" s="11"/>
      <c r="Z120" s="12" t="s">
        <v>142</v>
      </c>
      <c r="AA120" s="13">
        <v>446.9</v>
      </c>
      <c r="AB120" s="13"/>
      <c r="AC120" s="13"/>
      <c r="AD120" s="2" t="s">
        <v>142</v>
      </c>
    </row>
    <row r="121" spans="1:30" ht="33" customHeight="1">
      <c r="A121" s="14" t="s">
        <v>143</v>
      </c>
      <c r="B121" s="15" t="s">
        <v>20</v>
      </c>
      <c r="C121" s="15" t="s">
        <v>51</v>
      </c>
      <c r="D121" s="15" t="s">
        <v>22</v>
      </c>
      <c r="E121" s="15" t="s">
        <v>144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6"/>
      <c r="W121" s="16"/>
      <c r="X121" s="16"/>
      <c r="Y121" s="16"/>
      <c r="Z121" s="17" t="s">
        <v>143</v>
      </c>
      <c r="AA121" s="18">
        <v>446.9</v>
      </c>
      <c r="AB121" s="18"/>
      <c r="AC121" s="18"/>
      <c r="AD121" s="3" t="s">
        <v>143</v>
      </c>
    </row>
    <row r="122" spans="1:30" ht="49.5" customHeight="1">
      <c r="A122" s="19" t="s">
        <v>145</v>
      </c>
      <c r="B122" s="20" t="s">
        <v>20</v>
      </c>
      <c r="C122" s="20" t="s">
        <v>51</v>
      </c>
      <c r="D122" s="20" t="s">
        <v>22</v>
      </c>
      <c r="E122" s="20" t="s">
        <v>144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 t="s">
        <v>36</v>
      </c>
      <c r="U122" s="20"/>
      <c r="V122" s="21"/>
      <c r="W122" s="21"/>
      <c r="X122" s="21"/>
      <c r="Y122" s="21"/>
      <c r="Z122" s="22" t="s">
        <v>145</v>
      </c>
      <c r="AA122" s="23">
        <v>446.9</v>
      </c>
      <c r="AB122" s="23"/>
      <c r="AC122" s="23"/>
      <c r="AD122" s="4" t="s">
        <v>145</v>
      </c>
    </row>
    <row r="123" spans="1:30" ht="16.5" customHeight="1">
      <c r="A123" s="10" t="s">
        <v>146</v>
      </c>
      <c r="B123" s="9" t="s">
        <v>20</v>
      </c>
      <c r="C123" s="9" t="s">
        <v>51</v>
      </c>
      <c r="D123" s="9" t="s">
        <v>25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1"/>
      <c r="W123" s="11"/>
      <c r="X123" s="11"/>
      <c r="Y123" s="11"/>
      <c r="Z123" s="12" t="s">
        <v>146</v>
      </c>
      <c r="AA123" s="13">
        <v>4089.5</v>
      </c>
      <c r="AB123" s="13"/>
      <c r="AC123" s="13"/>
      <c r="AD123" s="2" t="s">
        <v>146</v>
      </c>
    </row>
    <row r="124" spans="1:30" ht="33" customHeight="1">
      <c r="A124" s="14" t="s">
        <v>143</v>
      </c>
      <c r="B124" s="15" t="s">
        <v>20</v>
      </c>
      <c r="C124" s="15" t="s">
        <v>51</v>
      </c>
      <c r="D124" s="15" t="s">
        <v>25</v>
      </c>
      <c r="E124" s="15" t="s">
        <v>144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6"/>
      <c r="X124" s="16"/>
      <c r="Y124" s="16"/>
      <c r="Z124" s="17" t="s">
        <v>143</v>
      </c>
      <c r="AA124" s="18">
        <v>4089.5</v>
      </c>
      <c r="AB124" s="18"/>
      <c r="AC124" s="18"/>
      <c r="AD124" s="3" t="s">
        <v>143</v>
      </c>
    </row>
    <row r="125" spans="1:30" ht="49.5" customHeight="1">
      <c r="A125" s="19" t="s">
        <v>145</v>
      </c>
      <c r="B125" s="20" t="s">
        <v>20</v>
      </c>
      <c r="C125" s="20" t="s">
        <v>51</v>
      </c>
      <c r="D125" s="20" t="s">
        <v>25</v>
      </c>
      <c r="E125" s="20" t="s">
        <v>144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 t="s">
        <v>36</v>
      </c>
      <c r="U125" s="20"/>
      <c r="V125" s="21"/>
      <c r="W125" s="21"/>
      <c r="X125" s="21"/>
      <c r="Y125" s="21"/>
      <c r="Z125" s="22" t="s">
        <v>145</v>
      </c>
      <c r="AA125" s="23">
        <v>139.4</v>
      </c>
      <c r="AB125" s="23"/>
      <c r="AC125" s="23"/>
      <c r="AD125" s="4" t="s">
        <v>145</v>
      </c>
    </row>
    <row r="126" spans="1:30" ht="82.5" customHeight="1">
      <c r="A126" s="19" t="s">
        <v>147</v>
      </c>
      <c r="B126" s="20" t="s">
        <v>20</v>
      </c>
      <c r="C126" s="20" t="s">
        <v>51</v>
      </c>
      <c r="D126" s="20" t="s">
        <v>25</v>
      </c>
      <c r="E126" s="20" t="s">
        <v>144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 t="s">
        <v>148</v>
      </c>
      <c r="U126" s="20"/>
      <c r="V126" s="21"/>
      <c r="W126" s="21"/>
      <c r="X126" s="21"/>
      <c r="Y126" s="21"/>
      <c r="Z126" s="22" t="s">
        <v>147</v>
      </c>
      <c r="AA126" s="23">
        <v>3950.1</v>
      </c>
      <c r="AB126" s="23"/>
      <c r="AC126" s="23"/>
      <c r="AD126" s="4" t="s">
        <v>147</v>
      </c>
    </row>
    <row r="127" spans="1:31" ht="16.5" customHeight="1">
      <c r="A127" s="10" t="s">
        <v>149</v>
      </c>
      <c r="B127" s="9" t="s">
        <v>20</v>
      </c>
      <c r="C127" s="9" t="s">
        <v>51</v>
      </c>
      <c r="D127" s="9" t="s">
        <v>85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1"/>
      <c r="W127" s="11"/>
      <c r="X127" s="11"/>
      <c r="Y127" s="11"/>
      <c r="Z127" s="12" t="s">
        <v>149</v>
      </c>
      <c r="AA127" s="13">
        <v>13212.2</v>
      </c>
      <c r="AB127" s="13"/>
      <c r="AC127" s="13"/>
      <c r="AD127" s="2" t="s">
        <v>149</v>
      </c>
      <c r="AE127" s="8"/>
    </row>
    <row r="128" spans="1:30" ht="16.5" customHeight="1">
      <c r="A128" s="14" t="s">
        <v>150</v>
      </c>
      <c r="B128" s="15" t="s">
        <v>20</v>
      </c>
      <c r="C128" s="15" t="s">
        <v>51</v>
      </c>
      <c r="D128" s="15" t="s">
        <v>85</v>
      </c>
      <c r="E128" s="15" t="s">
        <v>151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6"/>
      <c r="W128" s="16"/>
      <c r="X128" s="16"/>
      <c r="Y128" s="16"/>
      <c r="Z128" s="17" t="s">
        <v>150</v>
      </c>
      <c r="AA128" s="18">
        <v>10402.7</v>
      </c>
      <c r="AB128" s="18"/>
      <c r="AC128" s="18"/>
      <c r="AD128" s="3" t="s">
        <v>150</v>
      </c>
    </row>
    <row r="129" spans="1:30" ht="33" customHeight="1">
      <c r="A129" s="19" t="s">
        <v>152</v>
      </c>
      <c r="B129" s="20" t="s">
        <v>20</v>
      </c>
      <c r="C129" s="20" t="s">
        <v>51</v>
      </c>
      <c r="D129" s="20" t="s">
        <v>85</v>
      </c>
      <c r="E129" s="20" t="s">
        <v>151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 t="s">
        <v>36</v>
      </c>
      <c r="U129" s="20"/>
      <c r="V129" s="21"/>
      <c r="W129" s="21"/>
      <c r="X129" s="21"/>
      <c r="Y129" s="21"/>
      <c r="Z129" s="22" t="s">
        <v>152</v>
      </c>
      <c r="AA129" s="23">
        <v>10402.7</v>
      </c>
      <c r="AB129" s="23"/>
      <c r="AC129" s="23"/>
      <c r="AD129" s="4" t="s">
        <v>152</v>
      </c>
    </row>
    <row r="130" spans="1:30" ht="16.5" customHeight="1">
      <c r="A130" s="14" t="s">
        <v>153</v>
      </c>
      <c r="B130" s="15" t="s">
        <v>20</v>
      </c>
      <c r="C130" s="15" t="s">
        <v>51</v>
      </c>
      <c r="D130" s="15" t="s">
        <v>85</v>
      </c>
      <c r="E130" s="15" t="s">
        <v>154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6"/>
      <c r="W130" s="16"/>
      <c r="X130" s="16"/>
      <c r="Y130" s="16"/>
      <c r="Z130" s="17" t="s">
        <v>153</v>
      </c>
      <c r="AA130" s="18">
        <v>2266.7</v>
      </c>
      <c r="AB130" s="18"/>
      <c r="AC130" s="18"/>
      <c r="AD130" s="3" t="s">
        <v>153</v>
      </c>
    </row>
    <row r="131" spans="1:30" ht="33" customHeight="1">
      <c r="A131" s="19" t="s">
        <v>155</v>
      </c>
      <c r="B131" s="20" t="s">
        <v>20</v>
      </c>
      <c r="C131" s="20" t="s">
        <v>51</v>
      </c>
      <c r="D131" s="20" t="s">
        <v>85</v>
      </c>
      <c r="E131" s="20" t="s">
        <v>154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 t="s">
        <v>36</v>
      </c>
      <c r="U131" s="20"/>
      <c r="V131" s="21"/>
      <c r="W131" s="21"/>
      <c r="X131" s="21"/>
      <c r="Y131" s="21"/>
      <c r="Z131" s="22" t="s">
        <v>155</v>
      </c>
      <c r="AA131" s="23">
        <v>2266.7</v>
      </c>
      <c r="AB131" s="23"/>
      <c r="AC131" s="23"/>
      <c r="AD131" s="4" t="s">
        <v>155</v>
      </c>
    </row>
    <row r="132" spans="1:30" ht="33" customHeight="1">
      <c r="A132" s="14" t="s">
        <v>143</v>
      </c>
      <c r="B132" s="15" t="s">
        <v>20</v>
      </c>
      <c r="C132" s="15" t="s">
        <v>51</v>
      </c>
      <c r="D132" s="15" t="s">
        <v>85</v>
      </c>
      <c r="E132" s="15" t="s">
        <v>144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6"/>
      <c r="W132" s="16"/>
      <c r="X132" s="16"/>
      <c r="Y132" s="16"/>
      <c r="Z132" s="17" t="s">
        <v>143</v>
      </c>
      <c r="AA132" s="18">
        <v>542.8</v>
      </c>
      <c r="AB132" s="18"/>
      <c r="AC132" s="18"/>
      <c r="AD132" s="3" t="s">
        <v>143</v>
      </c>
    </row>
    <row r="133" spans="1:30" ht="49.5" customHeight="1">
      <c r="A133" s="19" t="s">
        <v>145</v>
      </c>
      <c r="B133" s="20" t="s">
        <v>20</v>
      </c>
      <c r="C133" s="20" t="s">
        <v>51</v>
      </c>
      <c r="D133" s="20" t="s">
        <v>85</v>
      </c>
      <c r="E133" s="20" t="s">
        <v>144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 t="s">
        <v>36</v>
      </c>
      <c r="U133" s="20"/>
      <c r="V133" s="21"/>
      <c r="W133" s="21"/>
      <c r="X133" s="21"/>
      <c r="Y133" s="21"/>
      <c r="Z133" s="22" t="s">
        <v>145</v>
      </c>
      <c r="AA133" s="23">
        <v>542.8</v>
      </c>
      <c r="AB133" s="23"/>
      <c r="AC133" s="23"/>
      <c r="AD133" s="4" t="s">
        <v>145</v>
      </c>
    </row>
    <row r="134" spans="1:31" ht="33" customHeight="1">
      <c r="A134" s="10" t="s">
        <v>156</v>
      </c>
      <c r="B134" s="9" t="s">
        <v>20</v>
      </c>
      <c r="C134" s="9" t="s">
        <v>51</v>
      </c>
      <c r="D134" s="9" t="s">
        <v>51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1"/>
      <c r="W134" s="11"/>
      <c r="X134" s="11"/>
      <c r="Y134" s="11"/>
      <c r="Z134" s="12" t="s">
        <v>156</v>
      </c>
      <c r="AA134" s="13">
        <v>2389</v>
      </c>
      <c r="AB134" s="13"/>
      <c r="AC134" s="13"/>
      <c r="AD134" s="2" t="s">
        <v>156</v>
      </c>
      <c r="AE134" s="8"/>
    </row>
    <row r="135" spans="1:30" ht="33" customHeight="1">
      <c r="A135" s="14" t="s">
        <v>143</v>
      </c>
      <c r="B135" s="15" t="s">
        <v>20</v>
      </c>
      <c r="C135" s="15" t="s">
        <v>51</v>
      </c>
      <c r="D135" s="15" t="s">
        <v>51</v>
      </c>
      <c r="E135" s="15" t="s">
        <v>144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6"/>
      <c r="W135" s="16"/>
      <c r="X135" s="16"/>
      <c r="Y135" s="16"/>
      <c r="Z135" s="17" t="s">
        <v>143</v>
      </c>
      <c r="AA135" s="18">
        <v>633.1</v>
      </c>
      <c r="AB135" s="18"/>
      <c r="AC135" s="18"/>
      <c r="AD135" s="3" t="s">
        <v>143</v>
      </c>
    </row>
    <row r="136" spans="1:30" ht="49.5" customHeight="1">
      <c r="A136" s="19" t="s">
        <v>145</v>
      </c>
      <c r="B136" s="20" t="s">
        <v>20</v>
      </c>
      <c r="C136" s="20" t="s">
        <v>51</v>
      </c>
      <c r="D136" s="20" t="s">
        <v>51</v>
      </c>
      <c r="E136" s="20" t="s">
        <v>144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 t="s">
        <v>36</v>
      </c>
      <c r="U136" s="20"/>
      <c r="V136" s="21"/>
      <c r="W136" s="21"/>
      <c r="X136" s="21"/>
      <c r="Y136" s="21"/>
      <c r="Z136" s="22" t="s">
        <v>145</v>
      </c>
      <c r="AA136" s="23">
        <v>633.1</v>
      </c>
      <c r="AB136" s="23"/>
      <c r="AC136" s="23"/>
      <c r="AD136" s="4" t="s">
        <v>145</v>
      </c>
    </row>
    <row r="137" spans="1:30" ht="115.5" customHeight="1">
      <c r="A137" s="14" t="s">
        <v>157</v>
      </c>
      <c r="B137" s="15" t="s">
        <v>20</v>
      </c>
      <c r="C137" s="15" t="s">
        <v>51</v>
      </c>
      <c r="D137" s="15" t="s">
        <v>51</v>
      </c>
      <c r="E137" s="15" t="s">
        <v>158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6"/>
      <c r="W137" s="16"/>
      <c r="X137" s="16"/>
      <c r="Y137" s="16"/>
      <c r="Z137" s="17" t="s">
        <v>157</v>
      </c>
      <c r="AA137" s="18">
        <v>99.2</v>
      </c>
      <c r="AB137" s="18"/>
      <c r="AC137" s="18"/>
      <c r="AD137" s="3" t="s">
        <v>157</v>
      </c>
    </row>
    <row r="138" spans="1:30" ht="132" customHeight="1">
      <c r="A138" s="24" t="s">
        <v>159</v>
      </c>
      <c r="B138" s="20" t="s">
        <v>20</v>
      </c>
      <c r="C138" s="20" t="s">
        <v>51</v>
      </c>
      <c r="D138" s="20" t="s">
        <v>51</v>
      </c>
      <c r="E138" s="20" t="s">
        <v>158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 t="s">
        <v>36</v>
      </c>
      <c r="U138" s="20"/>
      <c r="V138" s="21"/>
      <c r="W138" s="21"/>
      <c r="X138" s="21"/>
      <c r="Y138" s="21"/>
      <c r="Z138" s="25" t="s">
        <v>159</v>
      </c>
      <c r="AA138" s="23">
        <v>99.2</v>
      </c>
      <c r="AB138" s="23"/>
      <c r="AC138" s="23"/>
      <c r="AD138" s="5" t="s">
        <v>159</v>
      </c>
    </row>
    <row r="139" spans="1:30" ht="33" customHeight="1">
      <c r="A139" s="14" t="s">
        <v>78</v>
      </c>
      <c r="B139" s="15" t="s">
        <v>20</v>
      </c>
      <c r="C139" s="15" t="s">
        <v>51</v>
      </c>
      <c r="D139" s="15" t="s">
        <v>51</v>
      </c>
      <c r="E139" s="15" t="s">
        <v>79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16"/>
      <c r="X139" s="16"/>
      <c r="Y139" s="16"/>
      <c r="Z139" s="17" t="s">
        <v>78</v>
      </c>
      <c r="AA139" s="18">
        <v>1525.6</v>
      </c>
      <c r="AB139" s="18"/>
      <c r="AC139" s="18"/>
      <c r="AD139" s="3" t="s">
        <v>78</v>
      </c>
    </row>
    <row r="140" spans="1:30" ht="66" customHeight="1">
      <c r="A140" s="19" t="s">
        <v>160</v>
      </c>
      <c r="B140" s="20" t="s">
        <v>20</v>
      </c>
      <c r="C140" s="20" t="s">
        <v>51</v>
      </c>
      <c r="D140" s="20" t="s">
        <v>51</v>
      </c>
      <c r="E140" s="20" t="s">
        <v>79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 t="s">
        <v>36</v>
      </c>
      <c r="U140" s="20"/>
      <c r="V140" s="21"/>
      <c r="W140" s="21"/>
      <c r="X140" s="21"/>
      <c r="Y140" s="21"/>
      <c r="Z140" s="22" t="s">
        <v>160</v>
      </c>
      <c r="AA140" s="23">
        <v>1404</v>
      </c>
      <c r="AB140" s="23"/>
      <c r="AC140" s="23"/>
      <c r="AD140" s="4" t="s">
        <v>160</v>
      </c>
    </row>
    <row r="141" spans="1:30" ht="49.5" customHeight="1">
      <c r="A141" s="19" t="s">
        <v>80</v>
      </c>
      <c r="B141" s="20" t="s">
        <v>20</v>
      </c>
      <c r="C141" s="20" t="s">
        <v>51</v>
      </c>
      <c r="D141" s="20" t="s">
        <v>51</v>
      </c>
      <c r="E141" s="20" t="s">
        <v>79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 t="s">
        <v>38</v>
      </c>
      <c r="U141" s="20"/>
      <c r="V141" s="21"/>
      <c r="W141" s="21"/>
      <c r="X141" s="21"/>
      <c r="Y141" s="21"/>
      <c r="Z141" s="22" t="s">
        <v>80</v>
      </c>
      <c r="AA141" s="23">
        <v>121.6</v>
      </c>
      <c r="AB141" s="23"/>
      <c r="AC141" s="23"/>
      <c r="AD141" s="4" t="s">
        <v>80</v>
      </c>
    </row>
    <row r="142" spans="1:30" ht="49.5" customHeight="1">
      <c r="A142" s="14" t="s">
        <v>71</v>
      </c>
      <c r="B142" s="15" t="s">
        <v>20</v>
      </c>
      <c r="C142" s="15" t="s">
        <v>51</v>
      </c>
      <c r="D142" s="15" t="s">
        <v>51</v>
      </c>
      <c r="E142" s="15" t="s">
        <v>103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6"/>
      <c r="W142" s="16"/>
      <c r="X142" s="16"/>
      <c r="Y142" s="16"/>
      <c r="Z142" s="17" t="s">
        <v>71</v>
      </c>
      <c r="AA142" s="18">
        <v>131.1</v>
      </c>
      <c r="AB142" s="18"/>
      <c r="AC142" s="18"/>
      <c r="AD142" s="3" t="s">
        <v>71</v>
      </c>
    </row>
    <row r="143" spans="1:30" ht="148.5" customHeight="1">
      <c r="A143" s="24" t="s">
        <v>73</v>
      </c>
      <c r="B143" s="20" t="s">
        <v>20</v>
      </c>
      <c r="C143" s="20" t="s">
        <v>51</v>
      </c>
      <c r="D143" s="20" t="s">
        <v>51</v>
      </c>
      <c r="E143" s="20" t="s">
        <v>103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 t="s">
        <v>29</v>
      </c>
      <c r="U143" s="20"/>
      <c r="V143" s="21"/>
      <c r="W143" s="21"/>
      <c r="X143" s="21"/>
      <c r="Y143" s="21"/>
      <c r="Z143" s="25" t="s">
        <v>73</v>
      </c>
      <c r="AA143" s="23">
        <v>128.6</v>
      </c>
      <c r="AB143" s="23"/>
      <c r="AC143" s="23"/>
      <c r="AD143" s="5" t="s">
        <v>73</v>
      </c>
    </row>
    <row r="144" spans="1:30" ht="66" customHeight="1">
      <c r="A144" s="19" t="s">
        <v>74</v>
      </c>
      <c r="B144" s="20" t="s">
        <v>20</v>
      </c>
      <c r="C144" s="20" t="s">
        <v>51</v>
      </c>
      <c r="D144" s="20" t="s">
        <v>51</v>
      </c>
      <c r="E144" s="20" t="s">
        <v>103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 t="s">
        <v>36</v>
      </c>
      <c r="U144" s="20"/>
      <c r="V144" s="21"/>
      <c r="W144" s="21"/>
      <c r="X144" s="21"/>
      <c r="Y144" s="21"/>
      <c r="Z144" s="22" t="s">
        <v>74</v>
      </c>
      <c r="AA144" s="23">
        <v>2.5</v>
      </c>
      <c r="AB144" s="23"/>
      <c r="AC144" s="23"/>
      <c r="AD144" s="4" t="s">
        <v>74</v>
      </c>
    </row>
    <row r="145" spans="1:30" ht="16.5" customHeight="1">
      <c r="A145" s="10" t="s">
        <v>161</v>
      </c>
      <c r="B145" s="9" t="s">
        <v>20</v>
      </c>
      <c r="C145" s="9" t="s">
        <v>93</v>
      </c>
      <c r="D145" s="9" t="s">
        <v>23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11"/>
      <c r="W145" s="11"/>
      <c r="X145" s="11"/>
      <c r="Y145" s="11"/>
      <c r="Z145" s="12" t="s">
        <v>161</v>
      </c>
      <c r="AA145" s="13">
        <v>1235.7</v>
      </c>
      <c r="AB145" s="13"/>
      <c r="AC145" s="13"/>
      <c r="AD145" s="2" t="s">
        <v>161</v>
      </c>
    </row>
    <row r="146" spans="1:30" ht="16.5" customHeight="1">
      <c r="A146" s="10" t="s">
        <v>162</v>
      </c>
      <c r="B146" s="9" t="s">
        <v>20</v>
      </c>
      <c r="C146" s="9" t="s">
        <v>93</v>
      </c>
      <c r="D146" s="9" t="s">
        <v>22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1"/>
      <c r="W146" s="11"/>
      <c r="X146" s="11"/>
      <c r="Y146" s="11"/>
      <c r="Z146" s="12" t="s">
        <v>162</v>
      </c>
      <c r="AA146" s="13">
        <v>1235.7</v>
      </c>
      <c r="AB146" s="13"/>
      <c r="AC146" s="13"/>
      <c r="AD146" s="2" t="s">
        <v>162</v>
      </c>
    </row>
    <row r="147" spans="1:30" ht="165" customHeight="1">
      <c r="A147" s="26" t="s">
        <v>163</v>
      </c>
      <c r="B147" s="15" t="s">
        <v>20</v>
      </c>
      <c r="C147" s="15" t="s">
        <v>93</v>
      </c>
      <c r="D147" s="15" t="s">
        <v>22</v>
      </c>
      <c r="E147" s="15" t="s">
        <v>164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6"/>
      <c r="X147" s="16"/>
      <c r="Y147" s="16"/>
      <c r="Z147" s="27" t="s">
        <v>163</v>
      </c>
      <c r="AA147" s="18">
        <v>1235.7</v>
      </c>
      <c r="AB147" s="18"/>
      <c r="AC147" s="18"/>
      <c r="AD147" s="6" t="s">
        <v>163</v>
      </c>
    </row>
    <row r="148" spans="1:30" ht="198" customHeight="1">
      <c r="A148" s="24" t="s">
        <v>165</v>
      </c>
      <c r="B148" s="20" t="s">
        <v>20</v>
      </c>
      <c r="C148" s="20" t="s">
        <v>93</v>
      </c>
      <c r="D148" s="20" t="s">
        <v>22</v>
      </c>
      <c r="E148" s="20" t="s">
        <v>164</v>
      </c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 t="s">
        <v>166</v>
      </c>
      <c r="U148" s="20"/>
      <c r="V148" s="21"/>
      <c r="W148" s="21"/>
      <c r="X148" s="21"/>
      <c r="Y148" s="21"/>
      <c r="Z148" s="25" t="s">
        <v>165</v>
      </c>
      <c r="AA148" s="23">
        <v>1235.7</v>
      </c>
      <c r="AB148" s="23"/>
      <c r="AC148" s="23"/>
      <c r="AD148" s="5" t="s">
        <v>165</v>
      </c>
    </row>
    <row r="149" spans="1:30" ht="16.5" customHeight="1">
      <c r="A149" s="10" t="s">
        <v>167</v>
      </c>
      <c r="B149" s="9" t="s">
        <v>20</v>
      </c>
      <c r="C149" s="9" t="s">
        <v>168</v>
      </c>
      <c r="D149" s="9" t="s">
        <v>23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1"/>
      <c r="W149" s="11"/>
      <c r="X149" s="11"/>
      <c r="Y149" s="11"/>
      <c r="Z149" s="12" t="s">
        <v>167</v>
      </c>
      <c r="AA149" s="13">
        <v>920.5</v>
      </c>
      <c r="AB149" s="13"/>
      <c r="AC149" s="13"/>
      <c r="AD149" s="2" t="s">
        <v>167</v>
      </c>
    </row>
    <row r="150" spans="1:30" ht="16.5" customHeight="1">
      <c r="A150" s="10" t="s">
        <v>169</v>
      </c>
      <c r="B150" s="9" t="s">
        <v>20</v>
      </c>
      <c r="C150" s="9" t="s">
        <v>168</v>
      </c>
      <c r="D150" s="9" t="s">
        <v>85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1"/>
      <c r="W150" s="11"/>
      <c r="X150" s="11"/>
      <c r="Y150" s="11"/>
      <c r="Z150" s="12" t="s">
        <v>169</v>
      </c>
      <c r="AA150" s="13">
        <v>920.5</v>
      </c>
      <c r="AB150" s="13"/>
      <c r="AC150" s="13"/>
      <c r="AD150" s="2" t="s">
        <v>169</v>
      </c>
    </row>
    <row r="151" spans="1:30" ht="148.5" customHeight="1">
      <c r="A151" s="26" t="s">
        <v>170</v>
      </c>
      <c r="B151" s="15" t="s">
        <v>20</v>
      </c>
      <c r="C151" s="15" t="s">
        <v>168</v>
      </c>
      <c r="D151" s="15" t="s">
        <v>85</v>
      </c>
      <c r="E151" s="15" t="s">
        <v>171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6"/>
      <c r="X151" s="16"/>
      <c r="Y151" s="16"/>
      <c r="Z151" s="27" t="s">
        <v>170</v>
      </c>
      <c r="AA151" s="18">
        <v>342.5</v>
      </c>
      <c r="AB151" s="18"/>
      <c r="AC151" s="18"/>
      <c r="AD151" s="6" t="s">
        <v>170</v>
      </c>
    </row>
    <row r="152" spans="1:30" ht="181.5" customHeight="1">
      <c r="A152" s="24" t="s">
        <v>172</v>
      </c>
      <c r="B152" s="20" t="s">
        <v>20</v>
      </c>
      <c r="C152" s="20" t="s">
        <v>168</v>
      </c>
      <c r="D152" s="20" t="s">
        <v>85</v>
      </c>
      <c r="E152" s="20" t="s">
        <v>171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 t="s">
        <v>173</v>
      </c>
      <c r="U152" s="20"/>
      <c r="V152" s="21"/>
      <c r="W152" s="21"/>
      <c r="X152" s="21"/>
      <c r="Y152" s="21"/>
      <c r="Z152" s="25" t="s">
        <v>172</v>
      </c>
      <c r="AA152" s="23">
        <v>342.5</v>
      </c>
      <c r="AB152" s="23"/>
      <c r="AC152" s="23"/>
      <c r="AD152" s="5" t="s">
        <v>172</v>
      </c>
    </row>
    <row r="153" spans="1:30" ht="66" customHeight="1">
      <c r="A153" s="14" t="s">
        <v>174</v>
      </c>
      <c r="B153" s="15" t="s">
        <v>20</v>
      </c>
      <c r="C153" s="15" t="s">
        <v>168</v>
      </c>
      <c r="D153" s="15" t="s">
        <v>85</v>
      </c>
      <c r="E153" s="15" t="s">
        <v>175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6"/>
      <c r="W153" s="16"/>
      <c r="X153" s="16"/>
      <c r="Y153" s="16"/>
      <c r="Z153" s="17" t="s">
        <v>174</v>
      </c>
      <c r="AA153" s="18">
        <v>300</v>
      </c>
      <c r="AB153" s="18"/>
      <c r="AC153" s="18"/>
      <c r="AD153" s="3" t="s">
        <v>174</v>
      </c>
    </row>
    <row r="154" spans="1:30" ht="99" customHeight="1">
      <c r="A154" s="19" t="s">
        <v>176</v>
      </c>
      <c r="B154" s="20" t="s">
        <v>20</v>
      </c>
      <c r="C154" s="20" t="s">
        <v>168</v>
      </c>
      <c r="D154" s="20" t="s">
        <v>85</v>
      </c>
      <c r="E154" s="20" t="s">
        <v>175</v>
      </c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 t="s">
        <v>173</v>
      </c>
      <c r="U154" s="20"/>
      <c r="V154" s="21"/>
      <c r="W154" s="21"/>
      <c r="X154" s="21"/>
      <c r="Y154" s="21"/>
      <c r="Z154" s="22" t="s">
        <v>176</v>
      </c>
      <c r="AA154" s="23">
        <v>300</v>
      </c>
      <c r="AB154" s="23"/>
      <c r="AC154" s="23"/>
      <c r="AD154" s="4" t="s">
        <v>176</v>
      </c>
    </row>
    <row r="155" spans="1:30" ht="115.5" customHeight="1">
      <c r="A155" s="14" t="s">
        <v>177</v>
      </c>
      <c r="B155" s="15" t="s">
        <v>20</v>
      </c>
      <c r="C155" s="15" t="s">
        <v>168</v>
      </c>
      <c r="D155" s="15" t="s">
        <v>85</v>
      </c>
      <c r="E155" s="15" t="s">
        <v>178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6"/>
      <c r="X155" s="16"/>
      <c r="Y155" s="16"/>
      <c r="Z155" s="17" t="s">
        <v>177</v>
      </c>
      <c r="AA155" s="18">
        <v>278</v>
      </c>
      <c r="AB155" s="18"/>
      <c r="AC155" s="18"/>
      <c r="AD155" s="3" t="s">
        <v>177</v>
      </c>
    </row>
    <row r="156" spans="1:30" ht="132" customHeight="1">
      <c r="A156" s="24" t="s">
        <v>179</v>
      </c>
      <c r="B156" s="20" t="s">
        <v>20</v>
      </c>
      <c r="C156" s="20" t="s">
        <v>168</v>
      </c>
      <c r="D156" s="20" t="s">
        <v>85</v>
      </c>
      <c r="E156" s="20" t="s">
        <v>178</v>
      </c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 t="s">
        <v>173</v>
      </c>
      <c r="U156" s="20"/>
      <c r="V156" s="21"/>
      <c r="W156" s="21"/>
      <c r="X156" s="21"/>
      <c r="Y156" s="21"/>
      <c r="Z156" s="25" t="s">
        <v>179</v>
      </c>
      <c r="AA156" s="23">
        <v>278</v>
      </c>
      <c r="AB156" s="23"/>
      <c r="AC156" s="23"/>
      <c r="AD156" s="5" t="s">
        <v>179</v>
      </c>
    </row>
    <row r="157" spans="1:30" ht="16.5" customHeight="1">
      <c r="A157" s="10" t="s">
        <v>180</v>
      </c>
      <c r="B157" s="9" t="s">
        <v>20</v>
      </c>
      <c r="C157" s="9" t="s">
        <v>181</v>
      </c>
      <c r="D157" s="9" t="s">
        <v>23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11"/>
      <c r="W157" s="11"/>
      <c r="X157" s="11"/>
      <c r="Y157" s="11"/>
      <c r="Z157" s="12" t="s">
        <v>180</v>
      </c>
      <c r="AA157" s="13">
        <v>33575.7</v>
      </c>
      <c r="AB157" s="13"/>
      <c r="AC157" s="13"/>
      <c r="AD157" s="2" t="s">
        <v>180</v>
      </c>
    </row>
    <row r="158" spans="1:30" ht="16.5" customHeight="1">
      <c r="A158" s="10" t="s">
        <v>182</v>
      </c>
      <c r="B158" s="9" t="s">
        <v>20</v>
      </c>
      <c r="C158" s="9" t="s">
        <v>181</v>
      </c>
      <c r="D158" s="9" t="s">
        <v>22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11"/>
      <c r="W158" s="11"/>
      <c r="X158" s="11"/>
      <c r="Y158" s="11"/>
      <c r="Z158" s="12" t="s">
        <v>182</v>
      </c>
      <c r="AA158" s="13">
        <v>3512.8</v>
      </c>
      <c r="AB158" s="13"/>
      <c r="AC158" s="13"/>
      <c r="AD158" s="2" t="s">
        <v>182</v>
      </c>
    </row>
    <row r="159" spans="1:30" ht="82.5" customHeight="1">
      <c r="A159" s="14" t="s">
        <v>183</v>
      </c>
      <c r="B159" s="15" t="s">
        <v>20</v>
      </c>
      <c r="C159" s="15" t="s">
        <v>181</v>
      </c>
      <c r="D159" s="15" t="s">
        <v>22</v>
      </c>
      <c r="E159" s="15" t="s">
        <v>184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6"/>
      <c r="X159" s="16"/>
      <c r="Y159" s="16"/>
      <c r="Z159" s="17" t="s">
        <v>183</v>
      </c>
      <c r="AA159" s="18">
        <v>3500</v>
      </c>
      <c r="AB159" s="18"/>
      <c r="AC159" s="18"/>
      <c r="AD159" s="3" t="s">
        <v>183</v>
      </c>
    </row>
    <row r="160" spans="1:30" ht="99" customHeight="1">
      <c r="A160" s="19" t="s">
        <v>185</v>
      </c>
      <c r="B160" s="20" t="s">
        <v>20</v>
      </c>
      <c r="C160" s="20" t="s">
        <v>181</v>
      </c>
      <c r="D160" s="20" t="s">
        <v>22</v>
      </c>
      <c r="E160" s="20" t="s">
        <v>184</v>
      </c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 t="s">
        <v>36</v>
      </c>
      <c r="U160" s="20"/>
      <c r="V160" s="21"/>
      <c r="W160" s="21"/>
      <c r="X160" s="21"/>
      <c r="Y160" s="21"/>
      <c r="Z160" s="22" t="s">
        <v>185</v>
      </c>
      <c r="AA160" s="23">
        <v>3500</v>
      </c>
      <c r="AB160" s="23"/>
      <c r="AC160" s="23"/>
      <c r="AD160" s="4" t="s">
        <v>185</v>
      </c>
    </row>
    <row r="161" spans="1:30" ht="16.5" customHeight="1">
      <c r="A161" s="14" t="s">
        <v>186</v>
      </c>
      <c r="B161" s="15" t="s">
        <v>20</v>
      </c>
      <c r="C161" s="15" t="s">
        <v>181</v>
      </c>
      <c r="D161" s="15" t="s">
        <v>22</v>
      </c>
      <c r="E161" s="15" t="s">
        <v>187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6"/>
      <c r="W161" s="16"/>
      <c r="X161" s="16"/>
      <c r="Y161" s="16"/>
      <c r="Z161" s="17" t="s">
        <v>186</v>
      </c>
      <c r="AA161" s="18">
        <v>2.3</v>
      </c>
      <c r="AB161" s="18"/>
      <c r="AC161" s="18"/>
      <c r="AD161" s="3" t="s">
        <v>186</v>
      </c>
    </row>
    <row r="162" spans="1:30" ht="66" customHeight="1">
      <c r="A162" s="19" t="s">
        <v>188</v>
      </c>
      <c r="B162" s="20" t="s">
        <v>20</v>
      </c>
      <c r="C162" s="20" t="s">
        <v>181</v>
      </c>
      <c r="D162" s="20" t="s">
        <v>22</v>
      </c>
      <c r="E162" s="20" t="s">
        <v>187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 t="s">
        <v>166</v>
      </c>
      <c r="U162" s="20"/>
      <c r="V162" s="21"/>
      <c r="W162" s="21"/>
      <c r="X162" s="21"/>
      <c r="Y162" s="21"/>
      <c r="Z162" s="22" t="s">
        <v>188</v>
      </c>
      <c r="AA162" s="23">
        <v>2.3</v>
      </c>
      <c r="AB162" s="23"/>
      <c r="AC162" s="23"/>
      <c r="AD162" s="4" t="s">
        <v>188</v>
      </c>
    </row>
    <row r="163" spans="1:30" ht="82.5" customHeight="1">
      <c r="A163" s="14" t="s">
        <v>189</v>
      </c>
      <c r="B163" s="15" t="s">
        <v>20</v>
      </c>
      <c r="C163" s="15" t="s">
        <v>181</v>
      </c>
      <c r="D163" s="15" t="s">
        <v>22</v>
      </c>
      <c r="E163" s="15" t="s">
        <v>190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6"/>
      <c r="X163" s="16"/>
      <c r="Y163" s="16"/>
      <c r="Z163" s="17" t="s">
        <v>189</v>
      </c>
      <c r="AA163" s="18">
        <v>3.7</v>
      </c>
      <c r="AB163" s="18"/>
      <c r="AC163" s="18"/>
      <c r="AD163" s="3" t="s">
        <v>189</v>
      </c>
    </row>
    <row r="164" spans="1:30" ht="132" customHeight="1">
      <c r="A164" s="24" t="s">
        <v>191</v>
      </c>
      <c r="B164" s="20" t="s">
        <v>20</v>
      </c>
      <c r="C164" s="20" t="s">
        <v>181</v>
      </c>
      <c r="D164" s="20" t="s">
        <v>22</v>
      </c>
      <c r="E164" s="20" t="s">
        <v>190</v>
      </c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 t="s">
        <v>166</v>
      </c>
      <c r="U164" s="20"/>
      <c r="V164" s="21"/>
      <c r="W164" s="21"/>
      <c r="X164" s="21"/>
      <c r="Y164" s="21"/>
      <c r="Z164" s="25" t="s">
        <v>191</v>
      </c>
      <c r="AA164" s="23">
        <v>3.7</v>
      </c>
      <c r="AB164" s="23"/>
      <c r="AC164" s="23"/>
      <c r="AD164" s="5" t="s">
        <v>191</v>
      </c>
    </row>
    <row r="165" spans="1:30" ht="33" customHeight="1">
      <c r="A165" s="14" t="s">
        <v>43</v>
      </c>
      <c r="B165" s="15" t="s">
        <v>20</v>
      </c>
      <c r="C165" s="15" t="s">
        <v>181</v>
      </c>
      <c r="D165" s="15" t="s">
        <v>22</v>
      </c>
      <c r="E165" s="15" t="s">
        <v>192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6"/>
      <c r="W165" s="16"/>
      <c r="X165" s="16"/>
      <c r="Y165" s="16"/>
      <c r="Z165" s="17" t="s">
        <v>43</v>
      </c>
      <c r="AA165" s="18">
        <v>6.8</v>
      </c>
      <c r="AB165" s="18"/>
      <c r="AC165" s="18"/>
      <c r="AD165" s="3" t="s">
        <v>43</v>
      </c>
    </row>
    <row r="166" spans="1:30" ht="82.5" customHeight="1">
      <c r="A166" s="19" t="s">
        <v>193</v>
      </c>
      <c r="B166" s="20" t="s">
        <v>20</v>
      </c>
      <c r="C166" s="20" t="s">
        <v>181</v>
      </c>
      <c r="D166" s="20" t="s">
        <v>22</v>
      </c>
      <c r="E166" s="20" t="s">
        <v>192</v>
      </c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 t="s">
        <v>166</v>
      </c>
      <c r="U166" s="20"/>
      <c r="V166" s="21"/>
      <c r="W166" s="21"/>
      <c r="X166" s="21"/>
      <c r="Y166" s="21"/>
      <c r="Z166" s="22" t="s">
        <v>193</v>
      </c>
      <c r="AA166" s="23">
        <v>6.8</v>
      </c>
      <c r="AB166" s="23"/>
      <c r="AC166" s="23"/>
      <c r="AD166" s="4" t="s">
        <v>193</v>
      </c>
    </row>
    <row r="167" spans="1:30" ht="33" customHeight="1">
      <c r="A167" s="10" t="s">
        <v>194</v>
      </c>
      <c r="B167" s="9" t="s">
        <v>20</v>
      </c>
      <c r="C167" s="9" t="s">
        <v>181</v>
      </c>
      <c r="D167" s="9" t="s">
        <v>51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1"/>
      <c r="W167" s="11"/>
      <c r="X167" s="11"/>
      <c r="Y167" s="11"/>
      <c r="Z167" s="12" t="s">
        <v>194</v>
      </c>
      <c r="AA167" s="13">
        <v>30062.9</v>
      </c>
      <c r="AB167" s="13"/>
      <c r="AC167" s="13"/>
      <c r="AD167" s="2" t="s">
        <v>194</v>
      </c>
    </row>
    <row r="168" spans="1:30" ht="49.5" customHeight="1">
      <c r="A168" s="14" t="s">
        <v>195</v>
      </c>
      <c r="B168" s="15" t="s">
        <v>20</v>
      </c>
      <c r="C168" s="15" t="s">
        <v>181</v>
      </c>
      <c r="D168" s="15" t="s">
        <v>51</v>
      </c>
      <c r="E168" s="15" t="s">
        <v>196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6"/>
      <c r="W168" s="16"/>
      <c r="X168" s="16"/>
      <c r="Y168" s="16"/>
      <c r="Z168" s="17" t="s">
        <v>195</v>
      </c>
      <c r="AA168" s="18">
        <v>30000</v>
      </c>
      <c r="AB168" s="18"/>
      <c r="AC168" s="18"/>
      <c r="AD168" s="3" t="s">
        <v>195</v>
      </c>
    </row>
    <row r="169" spans="1:30" ht="115.5" customHeight="1">
      <c r="A169" s="19" t="s">
        <v>197</v>
      </c>
      <c r="B169" s="20" t="s">
        <v>20</v>
      </c>
      <c r="C169" s="20" t="s">
        <v>181</v>
      </c>
      <c r="D169" s="20" t="s">
        <v>51</v>
      </c>
      <c r="E169" s="20" t="s">
        <v>196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 t="s">
        <v>148</v>
      </c>
      <c r="U169" s="20"/>
      <c r="V169" s="21"/>
      <c r="W169" s="21"/>
      <c r="X169" s="21"/>
      <c r="Y169" s="21"/>
      <c r="Z169" s="22" t="s">
        <v>197</v>
      </c>
      <c r="AA169" s="23">
        <v>30000</v>
      </c>
      <c r="AB169" s="23"/>
      <c r="AC169" s="23"/>
      <c r="AD169" s="4" t="s">
        <v>197</v>
      </c>
    </row>
    <row r="170" spans="1:30" ht="33" customHeight="1">
      <c r="A170" s="14" t="s">
        <v>63</v>
      </c>
      <c r="B170" s="15" t="s">
        <v>20</v>
      </c>
      <c r="C170" s="15" t="s">
        <v>181</v>
      </c>
      <c r="D170" s="15" t="s">
        <v>51</v>
      </c>
      <c r="E170" s="15" t="s">
        <v>198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6"/>
      <c r="W170" s="16"/>
      <c r="X170" s="16"/>
      <c r="Y170" s="16"/>
      <c r="Z170" s="17" t="s">
        <v>63</v>
      </c>
      <c r="AA170" s="18">
        <v>62.9</v>
      </c>
      <c r="AB170" s="18"/>
      <c r="AC170" s="18"/>
      <c r="AD170" s="3" t="s">
        <v>63</v>
      </c>
    </row>
    <row r="171" spans="1:30" ht="66" customHeight="1">
      <c r="A171" s="19" t="s">
        <v>65</v>
      </c>
      <c r="B171" s="20" t="s">
        <v>20</v>
      </c>
      <c r="C171" s="20" t="s">
        <v>181</v>
      </c>
      <c r="D171" s="20" t="s">
        <v>51</v>
      </c>
      <c r="E171" s="20" t="s">
        <v>198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 t="s">
        <v>36</v>
      </c>
      <c r="U171" s="20"/>
      <c r="V171" s="21"/>
      <c r="W171" s="21"/>
      <c r="X171" s="21"/>
      <c r="Y171" s="21"/>
      <c r="Z171" s="22" t="s">
        <v>65</v>
      </c>
      <c r="AA171" s="23">
        <v>62.9</v>
      </c>
      <c r="AB171" s="23"/>
      <c r="AC171" s="23"/>
      <c r="AD171" s="4" t="s">
        <v>65</v>
      </c>
    </row>
    <row r="172" spans="1:30" ht="49.5" customHeight="1">
      <c r="A172" s="10" t="s">
        <v>199</v>
      </c>
      <c r="B172" s="9" t="s">
        <v>20</v>
      </c>
      <c r="C172" s="9" t="s">
        <v>56</v>
      </c>
      <c r="D172" s="9" t="s">
        <v>23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1"/>
      <c r="W172" s="11"/>
      <c r="X172" s="11"/>
      <c r="Y172" s="11"/>
      <c r="Z172" s="12" t="s">
        <v>199</v>
      </c>
      <c r="AA172" s="13">
        <v>1738.1</v>
      </c>
      <c r="AB172" s="13"/>
      <c r="AC172" s="13"/>
      <c r="AD172" s="2" t="s">
        <v>199</v>
      </c>
    </row>
    <row r="173" spans="1:30" ht="33" customHeight="1">
      <c r="A173" s="10" t="s">
        <v>200</v>
      </c>
      <c r="B173" s="9" t="s">
        <v>20</v>
      </c>
      <c r="C173" s="9" t="s">
        <v>56</v>
      </c>
      <c r="D173" s="9" t="s">
        <v>22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11"/>
      <c r="W173" s="11"/>
      <c r="X173" s="11"/>
      <c r="Y173" s="11"/>
      <c r="Z173" s="12" t="s">
        <v>200</v>
      </c>
      <c r="AA173" s="13">
        <v>1738.1</v>
      </c>
      <c r="AB173" s="13"/>
      <c r="AC173" s="13"/>
      <c r="AD173" s="2" t="s">
        <v>200</v>
      </c>
    </row>
    <row r="174" spans="1:30" ht="33" customHeight="1">
      <c r="A174" s="14" t="s">
        <v>201</v>
      </c>
      <c r="B174" s="15" t="s">
        <v>20</v>
      </c>
      <c r="C174" s="15" t="s">
        <v>56</v>
      </c>
      <c r="D174" s="15" t="s">
        <v>22</v>
      </c>
      <c r="E174" s="15" t="s">
        <v>202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6"/>
      <c r="W174" s="16"/>
      <c r="X174" s="16"/>
      <c r="Y174" s="16"/>
      <c r="Z174" s="17" t="s">
        <v>201</v>
      </c>
      <c r="AA174" s="18">
        <v>1738.1</v>
      </c>
      <c r="AB174" s="18"/>
      <c r="AC174" s="18"/>
      <c r="AD174" s="3" t="s">
        <v>201</v>
      </c>
    </row>
    <row r="175" spans="1:30" ht="49.5" customHeight="1">
      <c r="A175" s="19" t="s">
        <v>203</v>
      </c>
      <c r="B175" s="20" t="s">
        <v>20</v>
      </c>
      <c r="C175" s="20" t="s">
        <v>56</v>
      </c>
      <c r="D175" s="20" t="s">
        <v>22</v>
      </c>
      <c r="E175" s="20" t="s">
        <v>202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 t="s">
        <v>204</v>
      </c>
      <c r="U175" s="20"/>
      <c r="V175" s="21"/>
      <c r="W175" s="21"/>
      <c r="X175" s="21"/>
      <c r="Y175" s="21"/>
      <c r="Z175" s="22" t="s">
        <v>203</v>
      </c>
      <c r="AA175" s="23">
        <v>1738.1</v>
      </c>
      <c r="AB175" s="23"/>
      <c r="AC175" s="23"/>
      <c r="AD175" s="4" t="s">
        <v>203</v>
      </c>
    </row>
    <row r="176" spans="1:30" ht="49.5" customHeight="1">
      <c r="A176" s="10" t="s">
        <v>205</v>
      </c>
      <c r="B176" s="9" t="s">
        <v>206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11"/>
      <c r="W176" s="11"/>
      <c r="X176" s="11"/>
      <c r="Y176" s="11"/>
      <c r="Z176" s="12" t="s">
        <v>205</v>
      </c>
      <c r="AA176" s="13">
        <v>4462.1</v>
      </c>
      <c r="AB176" s="13"/>
      <c r="AC176" s="13"/>
      <c r="AD176" s="2" t="s">
        <v>205</v>
      </c>
    </row>
    <row r="177" spans="1:31" ht="33" customHeight="1">
      <c r="A177" s="10" t="s">
        <v>21</v>
      </c>
      <c r="B177" s="9" t="s">
        <v>206</v>
      </c>
      <c r="C177" s="9" t="s">
        <v>22</v>
      </c>
      <c r="D177" s="9" t="s">
        <v>23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11"/>
      <c r="W177" s="11"/>
      <c r="X177" s="11"/>
      <c r="Y177" s="11"/>
      <c r="Z177" s="12" t="s">
        <v>21</v>
      </c>
      <c r="AA177" s="13">
        <v>4462.1</v>
      </c>
      <c r="AB177" s="13"/>
      <c r="AC177" s="13"/>
      <c r="AD177" s="2" t="s">
        <v>21</v>
      </c>
      <c r="AE177" s="8"/>
    </row>
    <row r="178" spans="1:31" ht="82.5" customHeight="1">
      <c r="A178" s="10" t="s">
        <v>207</v>
      </c>
      <c r="B178" s="9" t="s">
        <v>206</v>
      </c>
      <c r="C178" s="9" t="s">
        <v>22</v>
      </c>
      <c r="D178" s="9" t="s">
        <v>85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11"/>
      <c r="W178" s="11"/>
      <c r="X178" s="11"/>
      <c r="Y178" s="11"/>
      <c r="Z178" s="12" t="s">
        <v>207</v>
      </c>
      <c r="AA178" s="13">
        <v>4396.6</v>
      </c>
      <c r="AB178" s="13"/>
      <c r="AC178" s="13"/>
      <c r="AD178" s="2" t="s">
        <v>207</v>
      </c>
      <c r="AE178" s="8"/>
    </row>
    <row r="179" spans="1:31" ht="33" customHeight="1">
      <c r="A179" s="14" t="s">
        <v>32</v>
      </c>
      <c r="B179" s="15" t="s">
        <v>206</v>
      </c>
      <c r="C179" s="15" t="s">
        <v>22</v>
      </c>
      <c r="D179" s="15" t="s">
        <v>85</v>
      </c>
      <c r="E179" s="15" t="s">
        <v>208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6"/>
      <c r="W179" s="16"/>
      <c r="X179" s="16"/>
      <c r="Y179" s="16"/>
      <c r="Z179" s="17" t="s">
        <v>32</v>
      </c>
      <c r="AA179" s="18">
        <v>3446.7</v>
      </c>
      <c r="AB179" s="18"/>
      <c r="AC179" s="18"/>
      <c r="AD179" s="3" t="s">
        <v>32</v>
      </c>
      <c r="AE179" s="8"/>
    </row>
    <row r="180" spans="1:30" ht="132" customHeight="1">
      <c r="A180" s="24" t="s">
        <v>34</v>
      </c>
      <c r="B180" s="20" t="s">
        <v>206</v>
      </c>
      <c r="C180" s="20" t="s">
        <v>22</v>
      </c>
      <c r="D180" s="20" t="s">
        <v>85</v>
      </c>
      <c r="E180" s="20" t="s">
        <v>208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 t="s">
        <v>29</v>
      </c>
      <c r="U180" s="20"/>
      <c r="V180" s="21"/>
      <c r="W180" s="21"/>
      <c r="X180" s="21"/>
      <c r="Y180" s="21"/>
      <c r="Z180" s="25" t="s">
        <v>34</v>
      </c>
      <c r="AA180" s="23">
        <v>2525.1</v>
      </c>
      <c r="AB180" s="23"/>
      <c r="AC180" s="23"/>
      <c r="AD180" s="5" t="s">
        <v>34</v>
      </c>
    </row>
    <row r="181" spans="1:30" ht="66" customHeight="1">
      <c r="A181" s="19" t="s">
        <v>35</v>
      </c>
      <c r="B181" s="20" t="s">
        <v>206</v>
      </c>
      <c r="C181" s="20" t="s">
        <v>22</v>
      </c>
      <c r="D181" s="20" t="s">
        <v>85</v>
      </c>
      <c r="E181" s="20" t="s">
        <v>208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 t="s">
        <v>36</v>
      </c>
      <c r="U181" s="20"/>
      <c r="V181" s="21"/>
      <c r="W181" s="21"/>
      <c r="X181" s="21"/>
      <c r="Y181" s="21"/>
      <c r="Z181" s="22" t="s">
        <v>35</v>
      </c>
      <c r="AA181" s="23">
        <v>919.1</v>
      </c>
      <c r="AB181" s="23"/>
      <c r="AC181" s="23"/>
      <c r="AD181" s="4" t="s">
        <v>35</v>
      </c>
    </row>
    <row r="182" spans="1:30" ht="49.5" customHeight="1">
      <c r="A182" s="19" t="s">
        <v>37</v>
      </c>
      <c r="B182" s="20" t="s">
        <v>206</v>
      </c>
      <c r="C182" s="20" t="s">
        <v>22</v>
      </c>
      <c r="D182" s="20" t="s">
        <v>85</v>
      </c>
      <c r="E182" s="20" t="s">
        <v>208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 t="s">
        <v>38</v>
      </c>
      <c r="U182" s="20"/>
      <c r="V182" s="21"/>
      <c r="W182" s="21"/>
      <c r="X182" s="21"/>
      <c r="Y182" s="21"/>
      <c r="Z182" s="22" t="s">
        <v>37</v>
      </c>
      <c r="AA182" s="23">
        <v>2.5</v>
      </c>
      <c r="AB182" s="23"/>
      <c r="AC182" s="23"/>
      <c r="AD182" s="4" t="s">
        <v>37</v>
      </c>
    </row>
    <row r="183" spans="1:30" ht="33" customHeight="1">
      <c r="A183" s="14" t="s">
        <v>209</v>
      </c>
      <c r="B183" s="15" t="s">
        <v>206</v>
      </c>
      <c r="C183" s="15" t="s">
        <v>22</v>
      </c>
      <c r="D183" s="15" t="s">
        <v>85</v>
      </c>
      <c r="E183" s="15" t="s">
        <v>210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6"/>
      <c r="W183" s="16"/>
      <c r="X183" s="16"/>
      <c r="Y183" s="16"/>
      <c r="Z183" s="17" t="s">
        <v>209</v>
      </c>
      <c r="AA183" s="18">
        <v>947.1</v>
      </c>
      <c r="AB183" s="18"/>
      <c r="AC183" s="18"/>
      <c r="AD183" s="3" t="s">
        <v>209</v>
      </c>
    </row>
    <row r="184" spans="1:30" ht="132" customHeight="1">
      <c r="A184" s="24" t="s">
        <v>211</v>
      </c>
      <c r="B184" s="20" t="s">
        <v>206</v>
      </c>
      <c r="C184" s="20" t="s">
        <v>22</v>
      </c>
      <c r="D184" s="20" t="s">
        <v>85</v>
      </c>
      <c r="E184" s="20" t="s">
        <v>210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 t="s">
        <v>29</v>
      </c>
      <c r="U184" s="20"/>
      <c r="V184" s="21"/>
      <c r="W184" s="21"/>
      <c r="X184" s="21"/>
      <c r="Y184" s="21"/>
      <c r="Z184" s="25" t="s">
        <v>211</v>
      </c>
      <c r="AA184" s="23">
        <v>947.1</v>
      </c>
      <c r="AB184" s="23"/>
      <c r="AC184" s="23"/>
      <c r="AD184" s="5" t="s">
        <v>211</v>
      </c>
    </row>
    <row r="185" spans="1:30" ht="33" customHeight="1">
      <c r="A185" s="14" t="s">
        <v>32</v>
      </c>
      <c r="B185" s="15" t="s">
        <v>206</v>
      </c>
      <c r="C185" s="15" t="s">
        <v>22</v>
      </c>
      <c r="D185" s="15" t="s">
        <v>85</v>
      </c>
      <c r="E185" s="15" t="s">
        <v>212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6"/>
      <c r="W185" s="16"/>
      <c r="X185" s="16"/>
      <c r="Y185" s="16"/>
      <c r="Z185" s="17" t="s">
        <v>32</v>
      </c>
      <c r="AA185" s="18">
        <v>2.8</v>
      </c>
      <c r="AB185" s="18"/>
      <c r="AC185" s="18"/>
      <c r="AD185" s="3" t="s">
        <v>32</v>
      </c>
    </row>
    <row r="186" spans="1:30" ht="49.5" customHeight="1">
      <c r="A186" s="19" t="s">
        <v>37</v>
      </c>
      <c r="B186" s="20" t="s">
        <v>206</v>
      </c>
      <c r="C186" s="20" t="s">
        <v>22</v>
      </c>
      <c r="D186" s="20" t="s">
        <v>85</v>
      </c>
      <c r="E186" s="20" t="s">
        <v>212</v>
      </c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 t="s">
        <v>38</v>
      </c>
      <c r="U186" s="20"/>
      <c r="V186" s="21"/>
      <c r="W186" s="21"/>
      <c r="X186" s="21"/>
      <c r="Y186" s="21"/>
      <c r="Z186" s="22" t="s">
        <v>37</v>
      </c>
      <c r="AA186" s="23">
        <v>2.8</v>
      </c>
      <c r="AB186" s="23"/>
      <c r="AC186" s="23"/>
      <c r="AD186" s="4" t="s">
        <v>37</v>
      </c>
    </row>
    <row r="187" spans="1:30" ht="16.5" customHeight="1">
      <c r="A187" s="10" t="s">
        <v>55</v>
      </c>
      <c r="B187" s="9" t="s">
        <v>206</v>
      </c>
      <c r="C187" s="9" t="s">
        <v>22</v>
      </c>
      <c r="D187" s="9" t="s">
        <v>56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11"/>
      <c r="W187" s="11"/>
      <c r="X187" s="11"/>
      <c r="Y187" s="11"/>
      <c r="Z187" s="12" t="s">
        <v>55</v>
      </c>
      <c r="AA187" s="13">
        <v>65.5</v>
      </c>
      <c r="AB187" s="13"/>
      <c r="AC187" s="13"/>
      <c r="AD187" s="2" t="s">
        <v>55</v>
      </c>
    </row>
    <row r="188" spans="1:30" ht="66" customHeight="1">
      <c r="A188" s="14" t="s">
        <v>213</v>
      </c>
      <c r="B188" s="15" t="s">
        <v>206</v>
      </c>
      <c r="C188" s="15" t="s">
        <v>22</v>
      </c>
      <c r="D188" s="15" t="s">
        <v>56</v>
      </c>
      <c r="E188" s="15" t="s">
        <v>214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6"/>
      <c r="W188" s="16"/>
      <c r="X188" s="16"/>
      <c r="Y188" s="16"/>
      <c r="Z188" s="17" t="s">
        <v>213</v>
      </c>
      <c r="AA188" s="18">
        <v>65.5</v>
      </c>
      <c r="AB188" s="18"/>
      <c r="AC188" s="18"/>
      <c r="AD188" s="3" t="s">
        <v>213</v>
      </c>
    </row>
    <row r="189" spans="1:30" ht="82.5" customHeight="1">
      <c r="A189" s="19" t="s">
        <v>215</v>
      </c>
      <c r="B189" s="20" t="s">
        <v>206</v>
      </c>
      <c r="C189" s="20" t="s">
        <v>22</v>
      </c>
      <c r="D189" s="20" t="s">
        <v>56</v>
      </c>
      <c r="E189" s="20" t="s">
        <v>214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 t="s">
        <v>173</v>
      </c>
      <c r="U189" s="20"/>
      <c r="V189" s="21"/>
      <c r="W189" s="21"/>
      <c r="X189" s="21"/>
      <c r="Y189" s="21"/>
      <c r="Z189" s="22" t="s">
        <v>215</v>
      </c>
      <c r="AA189" s="23">
        <v>65.5</v>
      </c>
      <c r="AB189" s="23"/>
      <c r="AC189" s="23"/>
      <c r="AD189" s="4" t="s">
        <v>215</v>
      </c>
    </row>
    <row r="190" spans="1:30" ht="49.5" customHeight="1">
      <c r="A190" s="10" t="s">
        <v>216</v>
      </c>
      <c r="B190" s="9" t="s">
        <v>217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11"/>
      <c r="W190" s="11"/>
      <c r="X190" s="11"/>
      <c r="Y190" s="11"/>
      <c r="Z190" s="12" t="s">
        <v>216</v>
      </c>
      <c r="AA190" s="13">
        <v>2471.4</v>
      </c>
      <c r="AB190" s="13"/>
      <c r="AC190" s="13"/>
      <c r="AD190" s="2" t="s">
        <v>216</v>
      </c>
    </row>
    <row r="191" spans="1:30" ht="33" customHeight="1">
      <c r="A191" s="10" t="s">
        <v>21</v>
      </c>
      <c r="B191" s="9" t="s">
        <v>217</v>
      </c>
      <c r="C191" s="9" t="s">
        <v>22</v>
      </c>
      <c r="D191" s="9" t="s">
        <v>23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11"/>
      <c r="W191" s="11"/>
      <c r="X191" s="11"/>
      <c r="Y191" s="11"/>
      <c r="Z191" s="12" t="s">
        <v>21</v>
      </c>
      <c r="AA191" s="13">
        <v>2471.4</v>
      </c>
      <c r="AB191" s="13"/>
      <c r="AC191" s="13"/>
      <c r="AD191" s="2" t="s">
        <v>21</v>
      </c>
    </row>
    <row r="192" spans="1:31" ht="66" customHeight="1">
      <c r="A192" s="10" t="s">
        <v>218</v>
      </c>
      <c r="B192" s="9" t="s">
        <v>217</v>
      </c>
      <c r="C192" s="9" t="s">
        <v>22</v>
      </c>
      <c r="D192" s="9" t="s">
        <v>219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11"/>
      <c r="W192" s="11"/>
      <c r="X192" s="11"/>
      <c r="Y192" s="11"/>
      <c r="Z192" s="12" t="s">
        <v>218</v>
      </c>
      <c r="AA192" s="13">
        <v>2471.4</v>
      </c>
      <c r="AB192" s="13"/>
      <c r="AC192" s="13"/>
      <c r="AD192" s="2" t="s">
        <v>218</v>
      </c>
      <c r="AE192" s="8"/>
    </row>
    <row r="193" spans="1:31" ht="33" customHeight="1">
      <c r="A193" s="14" t="s">
        <v>220</v>
      </c>
      <c r="B193" s="15" t="s">
        <v>217</v>
      </c>
      <c r="C193" s="15" t="s">
        <v>22</v>
      </c>
      <c r="D193" s="15" t="s">
        <v>219</v>
      </c>
      <c r="E193" s="15" t="s">
        <v>221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6"/>
      <c r="W193" s="16"/>
      <c r="X193" s="16"/>
      <c r="Y193" s="16"/>
      <c r="Z193" s="17" t="s">
        <v>220</v>
      </c>
      <c r="AA193" s="18">
        <v>1766.3</v>
      </c>
      <c r="AB193" s="18"/>
      <c r="AC193" s="18"/>
      <c r="AD193" s="3" t="s">
        <v>220</v>
      </c>
      <c r="AE193" s="8"/>
    </row>
    <row r="194" spans="1:30" ht="132" customHeight="1">
      <c r="A194" s="24" t="s">
        <v>222</v>
      </c>
      <c r="B194" s="20" t="s">
        <v>217</v>
      </c>
      <c r="C194" s="20" t="s">
        <v>22</v>
      </c>
      <c r="D194" s="20" t="s">
        <v>219</v>
      </c>
      <c r="E194" s="20" t="s">
        <v>221</v>
      </c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 t="s">
        <v>29</v>
      </c>
      <c r="U194" s="20"/>
      <c r="V194" s="21"/>
      <c r="W194" s="21"/>
      <c r="X194" s="21"/>
      <c r="Y194" s="21"/>
      <c r="Z194" s="25" t="s">
        <v>222</v>
      </c>
      <c r="AA194" s="23">
        <v>1393.8</v>
      </c>
      <c r="AB194" s="23"/>
      <c r="AC194" s="23"/>
      <c r="AD194" s="5" t="s">
        <v>222</v>
      </c>
    </row>
    <row r="195" spans="1:30" ht="66" customHeight="1">
      <c r="A195" s="19" t="s">
        <v>223</v>
      </c>
      <c r="B195" s="20" t="s">
        <v>217</v>
      </c>
      <c r="C195" s="20" t="s">
        <v>22</v>
      </c>
      <c r="D195" s="20" t="s">
        <v>219</v>
      </c>
      <c r="E195" s="20" t="s">
        <v>221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 t="s">
        <v>36</v>
      </c>
      <c r="U195" s="20"/>
      <c r="V195" s="21"/>
      <c r="W195" s="21"/>
      <c r="X195" s="21"/>
      <c r="Y195" s="21"/>
      <c r="Z195" s="22" t="s">
        <v>223</v>
      </c>
      <c r="AA195" s="23">
        <v>360.6</v>
      </c>
      <c r="AB195" s="23"/>
      <c r="AC195" s="23"/>
      <c r="AD195" s="4" t="s">
        <v>223</v>
      </c>
    </row>
    <row r="196" spans="1:30" ht="49.5" customHeight="1">
      <c r="A196" s="19" t="s">
        <v>224</v>
      </c>
      <c r="B196" s="20" t="s">
        <v>217</v>
      </c>
      <c r="C196" s="20" t="s">
        <v>22</v>
      </c>
      <c r="D196" s="20" t="s">
        <v>219</v>
      </c>
      <c r="E196" s="20" t="s">
        <v>221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 t="s">
        <v>38</v>
      </c>
      <c r="U196" s="20"/>
      <c r="V196" s="21"/>
      <c r="W196" s="21"/>
      <c r="X196" s="21"/>
      <c r="Y196" s="21"/>
      <c r="Z196" s="22" t="s">
        <v>224</v>
      </c>
      <c r="AA196" s="23">
        <v>11.9</v>
      </c>
      <c r="AB196" s="23"/>
      <c r="AC196" s="23"/>
      <c r="AD196" s="4" t="s">
        <v>224</v>
      </c>
    </row>
    <row r="197" spans="1:30" ht="49.5" customHeight="1">
      <c r="A197" s="14" t="s">
        <v>225</v>
      </c>
      <c r="B197" s="15" t="s">
        <v>217</v>
      </c>
      <c r="C197" s="15" t="s">
        <v>22</v>
      </c>
      <c r="D197" s="15" t="s">
        <v>219</v>
      </c>
      <c r="E197" s="15" t="s">
        <v>226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6"/>
      <c r="W197" s="16"/>
      <c r="X197" s="16"/>
      <c r="Y197" s="16"/>
      <c r="Z197" s="17" t="s">
        <v>225</v>
      </c>
      <c r="AA197" s="18">
        <v>704.6</v>
      </c>
      <c r="AB197" s="18"/>
      <c r="AC197" s="18"/>
      <c r="AD197" s="3" t="s">
        <v>225</v>
      </c>
    </row>
    <row r="198" spans="1:30" ht="148.5" customHeight="1">
      <c r="A198" s="24" t="s">
        <v>227</v>
      </c>
      <c r="B198" s="20" t="s">
        <v>217</v>
      </c>
      <c r="C198" s="20" t="s">
        <v>22</v>
      </c>
      <c r="D198" s="20" t="s">
        <v>219</v>
      </c>
      <c r="E198" s="20" t="s">
        <v>226</v>
      </c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 t="s">
        <v>29</v>
      </c>
      <c r="U198" s="20"/>
      <c r="V198" s="21"/>
      <c r="W198" s="21"/>
      <c r="X198" s="21"/>
      <c r="Y198" s="21"/>
      <c r="Z198" s="25" t="s">
        <v>227</v>
      </c>
      <c r="AA198" s="23">
        <v>704.6</v>
      </c>
      <c r="AB198" s="23"/>
      <c r="AC198" s="23"/>
      <c r="AD198" s="5" t="s">
        <v>227</v>
      </c>
    </row>
    <row r="199" spans="1:30" ht="33" customHeight="1">
      <c r="A199" s="14" t="s">
        <v>220</v>
      </c>
      <c r="B199" s="15" t="s">
        <v>217</v>
      </c>
      <c r="C199" s="15" t="s">
        <v>22</v>
      </c>
      <c r="D199" s="15" t="s">
        <v>219</v>
      </c>
      <c r="E199" s="15" t="s">
        <v>228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6"/>
      <c r="W199" s="16"/>
      <c r="X199" s="16"/>
      <c r="Y199" s="16"/>
      <c r="Z199" s="17" t="s">
        <v>220</v>
      </c>
      <c r="AA199" s="18">
        <v>0.5</v>
      </c>
      <c r="AB199" s="18"/>
      <c r="AC199" s="18"/>
      <c r="AD199" s="3" t="s">
        <v>220</v>
      </c>
    </row>
    <row r="200" spans="1:30" ht="49.5" customHeight="1">
      <c r="A200" s="19" t="s">
        <v>224</v>
      </c>
      <c r="B200" s="20" t="s">
        <v>217</v>
      </c>
      <c r="C200" s="20" t="s">
        <v>22</v>
      </c>
      <c r="D200" s="20" t="s">
        <v>219</v>
      </c>
      <c r="E200" s="20" t="s">
        <v>228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 t="s">
        <v>38</v>
      </c>
      <c r="U200" s="20"/>
      <c r="V200" s="21"/>
      <c r="W200" s="21"/>
      <c r="X200" s="21"/>
      <c r="Y200" s="21"/>
      <c r="Z200" s="22" t="s">
        <v>224</v>
      </c>
      <c r="AA200" s="23">
        <v>0.5</v>
      </c>
      <c r="AB200" s="23"/>
      <c r="AC200" s="23"/>
      <c r="AD200" s="4" t="s">
        <v>224</v>
      </c>
    </row>
    <row r="201" spans="1:30" ht="66" customHeight="1">
      <c r="A201" s="10" t="s">
        <v>229</v>
      </c>
      <c r="B201" s="9" t="s">
        <v>230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11"/>
      <c r="W201" s="11"/>
      <c r="X201" s="11"/>
      <c r="Y201" s="11"/>
      <c r="Z201" s="12" t="s">
        <v>229</v>
      </c>
      <c r="AA201" s="13">
        <v>12638.5</v>
      </c>
      <c r="AB201" s="13"/>
      <c r="AC201" s="13"/>
      <c r="AD201" s="2" t="s">
        <v>229</v>
      </c>
    </row>
    <row r="202" spans="1:30" ht="33" customHeight="1">
      <c r="A202" s="10" t="s">
        <v>21</v>
      </c>
      <c r="B202" s="9" t="s">
        <v>230</v>
      </c>
      <c r="C202" s="9" t="s">
        <v>22</v>
      </c>
      <c r="D202" s="9" t="s">
        <v>23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11"/>
      <c r="W202" s="11"/>
      <c r="X202" s="11"/>
      <c r="Y202" s="11"/>
      <c r="Z202" s="12" t="s">
        <v>21</v>
      </c>
      <c r="AA202" s="13">
        <v>12638.5</v>
      </c>
      <c r="AB202" s="13"/>
      <c r="AC202" s="13"/>
      <c r="AD202" s="2" t="s">
        <v>21</v>
      </c>
    </row>
    <row r="203" spans="1:31" ht="66" customHeight="1">
      <c r="A203" s="10" t="s">
        <v>218</v>
      </c>
      <c r="B203" s="9" t="s">
        <v>230</v>
      </c>
      <c r="C203" s="9" t="s">
        <v>22</v>
      </c>
      <c r="D203" s="9" t="s">
        <v>219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11"/>
      <c r="W203" s="11"/>
      <c r="X203" s="11"/>
      <c r="Y203" s="11"/>
      <c r="Z203" s="12" t="s">
        <v>218</v>
      </c>
      <c r="AA203" s="13">
        <v>12638.5</v>
      </c>
      <c r="AB203" s="13"/>
      <c r="AC203" s="13"/>
      <c r="AD203" s="2" t="s">
        <v>218</v>
      </c>
      <c r="AE203" s="8"/>
    </row>
    <row r="204" spans="1:30" ht="33" customHeight="1">
      <c r="A204" s="14" t="s">
        <v>32</v>
      </c>
      <c r="B204" s="15" t="s">
        <v>230</v>
      </c>
      <c r="C204" s="15" t="s">
        <v>22</v>
      </c>
      <c r="D204" s="15" t="s">
        <v>219</v>
      </c>
      <c r="E204" s="15" t="s">
        <v>231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6"/>
      <c r="W204" s="16"/>
      <c r="X204" s="16"/>
      <c r="Y204" s="16"/>
      <c r="Z204" s="17" t="s">
        <v>32</v>
      </c>
      <c r="AA204" s="18">
        <v>12621.73</v>
      </c>
      <c r="AB204" s="18"/>
      <c r="AC204" s="18"/>
      <c r="AD204" s="3" t="s">
        <v>32</v>
      </c>
    </row>
    <row r="205" spans="1:30" ht="132" customHeight="1">
      <c r="A205" s="24" t="s">
        <v>34</v>
      </c>
      <c r="B205" s="20" t="s">
        <v>230</v>
      </c>
      <c r="C205" s="20" t="s">
        <v>22</v>
      </c>
      <c r="D205" s="20" t="s">
        <v>219</v>
      </c>
      <c r="E205" s="20" t="s">
        <v>231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 t="s">
        <v>29</v>
      </c>
      <c r="U205" s="20"/>
      <c r="V205" s="21"/>
      <c r="W205" s="21"/>
      <c r="X205" s="21"/>
      <c r="Y205" s="21"/>
      <c r="Z205" s="25" t="s">
        <v>34</v>
      </c>
      <c r="AA205" s="23">
        <v>8183.5</v>
      </c>
      <c r="AB205" s="23"/>
      <c r="AC205" s="23"/>
      <c r="AD205" s="5" t="s">
        <v>34</v>
      </c>
    </row>
    <row r="206" spans="1:30" ht="66" customHeight="1">
      <c r="A206" s="19" t="s">
        <v>35</v>
      </c>
      <c r="B206" s="20" t="s">
        <v>230</v>
      </c>
      <c r="C206" s="20" t="s">
        <v>22</v>
      </c>
      <c r="D206" s="20" t="s">
        <v>219</v>
      </c>
      <c r="E206" s="20" t="s">
        <v>231</v>
      </c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 t="s">
        <v>36</v>
      </c>
      <c r="U206" s="20"/>
      <c r="V206" s="21"/>
      <c r="W206" s="21"/>
      <c r="X206" s="21"/>
      <c r="Y206" s="21"/>
      <c r="Z206" s="22" t="s">
        <v>35</v>
      </c>
      <c r="AA206" s="23">
        <v>4438.2</v>
      </c>
      <c r="AB206" s="23"/>
      <c r="AC206" s="23"/>
      <c r="AD206" s="4" t="s">
        <v>35</v>
      </c>
    </row>
    <row r="207" spans="1:30" ht="33" customHeight="1">
      <c r="A207" s="14" t="s">
        <v>43</v>
      </c>
      <c r="B207" s="15" t="s">
        <v>230</v>
      </c>
      <c r="C207" s="15" t="s">
        <v>22</v>
      </c>
      <c r="D207" s="15" t="s">
        <v>219</v>
      </c>
      <c r="E207" s="15" t="s">
        <v>232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6"/>
      <c r="W207" s="16"/>
      <c r="X207" s="16"/>
      <c r="Y207" s="16"/>
      <c r="Z207" s="17" t="s">
        <v>43</v>
      </c>
      <c r="AA207" s="18">
        <v>16.8</v>
      </c>
      <c r="AB207" s="18"/>
      <c r="AC207" s="18"/>
      <c r="AD207" s="3" t="s">
        <v>43</v>
      </c>
    </row>
    <row r="208" spans="1:30" ht="49.5" customHeight="1">
      <c r="A208" s="19" t="s">
        <v>45</v>
      </c>
      <c r="B208" s="20" t="s">
        <v>230</v>
      </c>
      <c r="C208" s="20" t="s">
        <v>22</v>
      </c>
      <c r="D208" s="20" t="s">
        <v>219</v>
      </c>
      <c r="E208" s="20" t="s">
        <v>232</v>
      </c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 t="s">
        <v>38</v>
      </c>
      <c r="U208" s="20"/>
      <c r="V208" s="21"/>
      <c r="W208" s="21"/>
      <c r="X208" s="21"/>
      <c r="Y208" s="21"/>
      <c r="Z208" s="22" t="s">
        <v>45</v>
      </c>
      <c r="AA208" s="23">
        <v>16.8</v>
      </c>
      <c r="AB208" s="23"/>
      <c r="AC208" s="23"/>
      <c r="AD208" s="4" t="s">
        <v>45</v>
      </c>
    </row>
    <row r="209" spans="1:30" ht="82.5" customHeight="1">
      <c r="A209" s="10" t="s">
        <v>233</v>
      </c>
      <c r="B209" s="9" t="s">
        <v>234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11"/>
      <c r="W209" s="11"/>
      <c r="X209" s="11"/>
      <c r="Y209" s="11"/>
      <c r="Z209" s="12" t="s">
        <v>233</v>
      </c>
      <c r="AA209" s="13">
        <f>AA210+AA221+AA249</f>
        <v>87797.3</v>
      </c>
      <c r="AB209" s="13"/>
      <c r="AC209" s="13"/>
      <c r="AD209" s="2" t="s">
        <v>233</v>
      </c>
    </row>
    <row r="210" spans="1:31" ht="16.5" customHeight="1">
      <c r="A210" s="10" t="s">
        <v>235</v>
      </c>
      <c r="B210" s="9" t="s">
        <v>234</v>
      </c>
      <c r="C210" s="9" t="s">
        <v>236</v>
      </c>
      <c r="D210" s="9" t="s">
        <v>23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11"/>
      <c r="W210" s="11"/>
      <c r="X210" s="11"/>
      <c r="Y210" s="11"/>
      <c r="Z210" s="12" t="s">
        <v>235</v>
      </c>
      <c r="AA210" s="13">
        <v>28266.2</v>
      </c>
      <c r="AB210" s="13"/>
      <c r="AC210" s="13"/>
      <c r="AD210" s="2" t="s">
        <v>235</v>
      </c>
      <c r="AE210" s="8"/>
    </row>
    <row r="211" spans="1:31" ht="16.5" customHeight="1">
      <c r="A211" s="10" t="s">
        <v>237</v>
      </c>
      <c r="B211" s="9" t="s">
        <v>234</v>
      </c>
      <c r="C211" s="9" t="s">
        <v>236</v>
      </c>
      <c r="D211" s="9" t="s">
        <v>25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11"/>
      <c r="W211" s="11"/>
      <c r="X211" s="11"/>
      <c r="Y211" s="11"/>
      <c r="Z211" s="12" t="s">
        <v>237</v>
      </c>
      <c r="AA211" s="13">
        <v>27816.2</v>
      </c>
      <c r="AB211" s="13"/>
      <c r="AC211" s="13"/>
      <c r="AD211" s="2" t="s">
        <v>237</v>
      </c>
      <c r="AE211" s="8"/>
    </row>
    <row r="212" spans="1:30" ht="33" customHeight="1">
      <c r="A212" s="14" t="s">
        <v>238</v>
      </c>
      <c r="B212" s="15" t="s">
        <v>234</v>
      </c>
      <c r="C212" s="15" t="s">
        <v>236</v>
      </c>
      <c r="D212" s="15" t="s">
        <v>25</v>
      </c>
      <c r="E212" s="15" t="s">
        <v>239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6"/>
      <c r="W212" s="16"/>
      <c r="X212" s="16"/>
      <c r="Y212" s="16"/>
      <c r="Z212" s="17" t="s">
        <v>238</v>
      </c>
      <c r="AA212" s="18">
        <v>27764.3</v>
      </c>
      <c r="AB212" s="18"/>
      <c r="AC212" s="18"/>
      <c r="AD212" s="3" t="s">
        <v>238</v>
      </c>
    </row>
    <row r="213" spans="1:30" ht="66" customHeight="1">
      <c r="A213" s="19" t="s">
        <v>240</v>
      </c>
      <c r="B213" s="20" t="s">
        <v>234</v>
      </c>
      <c r="C213" s="20" t="s">
        <v>236</v>
      </c>
      <c r="D213" s="20" t="s">
        <v>25</v>
      </c>
      <c r="E213" s="20" t="s">
        <v>239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 t="s">
        <v>166</v>
      </c>
      <c r="U213" s="20"/>
      <c r="V213" s="21"/>
      <c r="W213" s="21"/>
      <c r="X213" s="21"/>
      <c r="Y213" s="21"/>
      <c r="Z213" s="22" t="s">
        <v>240</v>
      </c>
      <c r="AA213" s="23">
        <v>27764.3</v>
      </c>
      <c r="AB213" s="23"/>
      <c r="AC213" s="23"/>
      <c r="AD213" s="4" t="s">
        <v>240</v>
      </c>
    </row>
    <row r="214" spans="1:30" ht="16.5" customHeight="1">
      <c r="A214" s="14" t="s">
        <v>186</v>
      </c>
      <c r="B214" s="15" t="s">
        <v>234</v>
      </c>
      <c r="C214" s="15" t="s">
        <v>236</v>
      </c>
      <c r="D214" s="15" t="s">
        <v>25</v>
      </c>
      <c r="E214" s="15" t="s">
        <v>241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6"/>
      <c r="W214" s="16"/>
      <c r="X214" s="16"/>
      <c r="Y214" s="16"/>
      <c r="Z214" s="17" t="s">
        <v>186</v>
      </c>
      <c r="AA214" s="18">
        <v>51.9</v>
      </c>
      <c r="AB214" s="18"/>
      <c r="AC214" s="18"/>
      <c r="AD214" s="3" t="s">
        <v>186</v>
      </c>
    </row>
    <row r="215" spans="1:30" ht="66" customHeight="1">
      <c r="A215" s="19" t="s">
        <v>188</v>
      </c>
      <c r="B215" s="20" t="s">
        <v>234</v>
      </c>
      <c r="C215" s="20" t="s">
        <v>236</v>
      </c>
      <c r="D215" s="20" t="s">
        <v>25</v>
      </c>
      <c r="E215" s="20" t="s">
        <v>241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 t="s">
        <v>166</v>
      </c>
      <c r="U215" s="20"/>
      <c r="V215" s="21"/>
      <c r="W215" s="21"/>
      <c r="X215" s="21"/>
      <c r="Y215" s="21"/>
      <c r="Z215" s="22" t="s">
        <v>188</v>
      </c>
      <c r="AA215" s="23">
        <v>51.9</v>
      </c>
      <c r="AB215" s="23"/>
      <c r="AC215" s="23"/>
      <c r="AD215" s="4" t="s">
        <v>188</v>
      </c>
    </row>
    <row r="216" spans="1:30" ht="33" customHeight="1">
      <c r="A216" s="10" t="s">
        <v>242</v>
      </c>
      <c r="B216" s="9" t="s">
        <v>234</v>
      </c>
      <c r="C216" s="9" t="s">
        <v>236</v>
      </c>
      <c r="D216" s="9" t="s">
        <v>236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11"/>
      <c r="W216" s="11"/>
      <c r="X216" s="11"/>
      <c r="Y216" s="11"/>
      <c r="Z216" s="12" t="s">
        <v>242</v>
      </c>
      <c r="AA216" s="13">
        <v>450</v>
      </c>
      <c r="AB216" s="13"/>
      <c r="AC216" s="13"/>
      <c r="AD216" s="2" t="s">
        <v>242</v>
      </c>
    </row>
    <row r="217" spans="1:30" ht="49.5" customHeight="1">
      <c r="A217" s="14" t="s">
        <v>243</v>
      </c>
      <c r="B217" s="15" t="s">
        <v>234</v>
      </c>
      <c r="C217" s="15" t="s">
        <v>236</v>
      </c>
      <c r="D217" s="15" t="s">
        <v>236</v>
      </c>
      <c r="E217" s="15" t="s">
        <v>244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6"/>
      <c r="W217" s="16"/>
      <c r="X217" s="16"/>
      <c r="Y217" s="16"/>
      <c r="Z217" s="17" t="s">
        <v>243</v>
      </c>
      <c r="AA217" s="18">
        <v>400</v>
      </c>
      <c r="AB217" s="18"/>
      <c r="AC217" s="18"/>
      <c r="AD217" s="3" t="s">
        <v>243</v>
      </c>
    </row>
    <row r="218" spans="1:30" ht="66" customHeight="1">
      <c r="A218" s="19" t="s">
        <v>245</v>
      </c>
      <c r="B218" s="20" t="s">
        <v>234</v>
      </c>
      <c r="C218" s="20" t="s">
        <v>236</v>
      </c>
      <c r="D218" s="20" t="s">
        <v>236</v>
      </c>
      <c r="E218" s="20" t="s">
        <v>244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 t="s">
        <v>36</v>
      </c>
      <c r="U218" s="20"/>
      <c r="V218" s="21"/>
      <c r="W218" s="21"/>
      <c r="X218" s="21"/>
      <c r="Y218" s="21"/>
      <c r="Z218" s="22" t="s">
        <v>245</v>
      </c>
      <c r="AA218" s="23">
        <v>400</v>
      </c>
      <c r="AB218" s="23"/>
      <c r="AC218" s="23"/>
      <c r="AD218" s="4" t="s">
        <v>245</v>
      </c>
    </row>
    <row r="219" spans="1:30" ht="33" customHeight="1">
      <c r="A219" s="14" t="s">
        <v>246</v>
      </c>
      <c r="B219" s="15" t="s">
        <v>234</v>
      </c>
      <c r="C219" s="15" t="s">
        <v>236</v>
      </c>
      <c r="D219" s="15" t="s">
        <v>236</v>
      </c>
      <c r="E219" s="15" t="s">
        <v>247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6"/>
      <c r="W219" s="16"/>
      <c r="X219" s="16"/>
      <c r="Y219" s="16"/>
      <c r="Z219" s="17" t="s">
        <v>246</v>
      </c>
      <c r="AA219" s="18">
        <v>50</v>
      </c>
      <c r="AB219" s="18"/>
      <c r="AC219" s="18"/>
      <c r="AD219" s="3" t="s">
        <v>246</v>
      </c>
    </row>
    <row r="220" spans="1:30" ht="49.5" customHeight="1">
      <c r="A220" s="19" t="s">
        <v>248</v>
      </c>
      <c r="B220" s="20" t="s">
        <v>234</v>
      </c>
      <c r="C220" s="20" t="s">
        <v>236</v>
      </c>
      <c r="D220" s="20" t="s">
        <v>236</v>
      </c>
      <c r="E220" s="20" t="s">
        <v>247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 t="s">
        <v>36</v>
      </c>
      <c r="U220" s="20"/>
      <c r="V220" s="21"/>
      <c r="W220" s="21"/>
      <c r="X220" s="21"/>
      <c r="Y220" s="21"/>
      <c r="Z220" s="22" t="s">
        <v>248</v>
      </c>
      <c r="AA220" s="23">
        <v>50</v>
      </c>
      <c r="AB220" s="23"/>
      <c r="AC220" s="23"/>
      <c r="AD220" s="4" t="s">
        <v>248</v>
      </c>
    </row>
    <row r="221" spans="1:31" ht="16.5" customHeight="1">
      <c r="A221" s="10" t="s">
        <v>249</v>
      </c>
      <c r="B221" s="9" t="s">
        <v>234</v>
      </c>
      <c r="C221" s="9" t="s">
        <v>110</v>
      </c>
      <c r="D221" s="9" t="s">
        <v>23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11"/>
      <c r="W221" s="11"/>
      <c r="X221" s="11"/>
      <c r="Y221" s="11"/>
      <c r="Z221" s="12" t="s">
        <v>249</v>
      </c>
      <c r="AA221" s="13">
        <v>43557.8</v>
      </c>
      <c r="AB221" s="13"/>
      <c r="AC221" s="13"/>
      <c r="AD221" s="2" t="s">
        <v>249</v>
      </c>
      <c r="AE221" s="8"/>
    </row>
    <row r="222" spans="1:31" ht="16.5" customHeight="1">
      <c r="A222" s="10" t="s">
        <v>250</v>
      </c>
      <c r="B222" s="9" t="s">
        <v>234</v>
      </c>
      <c r="C222" s="9" t="s">
        <v>110</v>
      </c>
      <c r="D222" s="9" t="s">
        <v>22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11"/>
      <c r="W222" s="11"/>
      <c r="X222" s="11"/>
      <c r="Y222" s="11"/>
      <c r="Z222" s="12" t="s">
        <v>250</v>
      </c>
      <c r="AA222" s="13">
        <v>33800.4</v>
      </c>
      <c r="AB222" s="13"/>
      <c r="AC222" s="13"/>
      <c r="AD222" s="2" t="s">
        <v>250</v>
      </c>
      <c r="AE222" s="8"/>
    </row>
    <row r="223" spans="1:30" ht="16.5" customHeight="1">
      <c r="A223" s="14" t="s">
        <v>251</v>
      </c>
      <c r="B223" s="15" t="s">
        <v>234</v>
      </c>
      <c r="C223" s="15" t="s">
        <v>110</v>
      </c>
      <c r="D223" s="15" t="s">
        <v>22</v>
      </c>
      <c r="E223" s="15" t="s">
        <v>252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6"/>
      <c r="W223" s="16"/>
      <c r="X223" s="16"/>
      <c r="Y223" s="16"/>
      <c r="Z223" s="17" t="s">
        <v>251</v>
      </c>
      <c r="AA223" s="18">
        <v>8474.8</v>
      </c>
      <c r="AB223" s="18"/>
      <c r="AC223" s="18"/>
      <c r="AD223" s="3" t="s">
        <v>251</v>
      </c>
    </row>
    <row r="224" spans="1:30" ht="49.5" customHeight="1">
      <c r="A224" s="19" t="s">
        <v>253</v>
      </c>
      <c r="B224" s="20" t="s">
        <v>234</v>
      </c>
      <c r="C224" s="20" t="s">
        <v>110</v>
      </c>
      <c r="D224" s="20" t="s">
        <v>22</v>
      </c>
      <c r="E224" s="20" t="s">
        <v>252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 t="s">
        <v>166</v>
      </c>
      <c r="U224" s="20"/>
      <c r="V224" s="21"/>
      <c r="W224" s="21"/>
      <c r="X224" s="21"/>
      <c r="Y224" s="21"/>
      <c r="Z224" s="22" t="s">
        <v>253</v>
      </c>
      <c r="AA224" s="23">
        <v>8474.8</v>
      </c>
      <c r="AB224" s="23"/>
      <c r="AC224" s="23"/>
      <c r="AD224" s="4" t="s">
        <v>253</v>
      </c>
    </row>
    <row r="225" spans="1:30" ht="33" customHeight="1">
      <c r="A225" s="14" t="s">
        <v>254</v>
      </c>
      <c r="B225" s="15" t="s">
        <v>234</v>
      </c>
      <c r="C225" s="15" t="s">
        <v>110</v>
      </c>
      <c r="D225" s="15" t="s">
        <v>22</v>
      </c>
      <c r="E225" s="15" t="s">
        <v>255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16"/>
      <c r="X225" s="16"/>
      <c r="Y225" s="16"/>
      <c r="Z225" s="17" t="s">
        <v>254</v>
      </c>
      <c r="AA225" s="18">
        <v>244.6</v>
      </c>
      <c r="AB225" s="18"/>
      <c r="AC225" s="18"/>
      <c r="AD225" s="3" t="s">
        <v>254</v>
      </c>
    </row>
    <row r="226" spans="1:30" ht="82.5" customHeight="1">
      <c r="A226" s="19" t="s">
        <v>256</v>
      </c>
      <c r="B226" s="20" t="s">
        <v>234</v>
      </c>
      <c r="C226" s="20" t="s">
        <v>110</v>
      </c>
      <c r="D226" s="20" t="s">
        <v>22</v>
      </c>
      <c r="E226" s="20" t="s">
        <v>255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 t="s">
        <v>166</v>
      </c>
      <c r="U226" s="20"/>
      <c r="V226" s="21"/>
      <c r="W226" s="21"/>
      <c r="X226" s="21"/>
      <c r="Y226" s="21"/>
      <c r="Z226" s="22" t="s">
        <v>256</v>
      </c>
      <c r="AA226" s="23">
        <v>244.6</v>
      </c>
      <c r="AB226" s="23"/>
      <c r="AC226" s="23"/>
      <c r="AD226" s="4" t="s">
        <v>256</v>
      </c>
    </row>
    <row r="227" spans="1:30" ht="66" customHeight="1">
      <c r="A227" s="14" t="s">
        <v>257</v>
      </c>
      <c r="B227" s="15" t="s">
        <v>234</v>
      </c>
      <c r="C227" s="15" t="s">
        <v>110</v>
      </c>
      <c r="D227" s="15" t="s">
        <v>22</v>
      </c>
      <c r="E227" s="15" t="s">
        <v>258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6"/>
      <c r="W227" s="16"/>
      <c r="X227" s="16"/>
      <c r="Y227" s="16"/>
      <c r="Z227" s="17" t="s">
        <v>257</v>
      </c>
      <c r="AA227" s="18">
        <v>11.3</v>
      </c>
      <c r="AB227" s="18"/>
      <c r="AC227" s="18"/>
      <c r="AD227" s="3" t="s">
        <v>257</v>
      </c>
    </row>
    <row r="228" spans="1:30" ht="115.5" customHeight="1">
      <c r="A228" s="19" t="s">
        <v>259</v>
      </c>
      <c r="B228" s="20" t="s">
        <v>234</v>
      </c>
      <c r="C228" s="20" t="s">
        <v>110</v>
      </c>
      <c r="D228" s="20" t="s">
        <v>22</v>
      </c>
      <c r="E228" s="20" t="s">
        <v>258</v>
      </c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 t="s">
        <v>166</v>
      </c>
      <c r="U228" s="20"/>
      <c r="V228" s="21"/>
      <c r="W228" s="21"/>
      <c r="X228" s="21"/>
      <c r="Y228" s="21"/>
      <c r="Z228" s="22" t="s">
        <v>259</v>
      </c>
      <c r="AA228" s="23">
        <v>11.3</v>
      </c>
      <c r="AB228" s="23"/>
      <c r="AC228" s="23"/>
      <c r="AD228" s="4" t="s">
        <v>259</v>
      </c>
    </row>
    <row r="229" spans="1:30" ht="33" customHeight="1">
      <c r="A229" s="14" t="s">
        <v>260</v>
      </c>
      <c r="B229" s="15" t="s">
        <v>234</v>
      </c>
      <c r="C229" s="15" t="s">
        <v>110</v>
      </c>
      <c r="D229" s="15" t="s">
        <v>22</v>
      </c>
      <c r="E229" s="15" t="s">
        <v>261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16"/>
      <c r="X229" s="16"/>
      <c r="Y229" s="16"/>
      <c r="Z229" s="17" t="s">
        <v>260</v>
      </c>
      <c r="AA229" s="18">
        <v>1173.9</v>
      </c>
      <c r="AB229" s="18"/>
      <c r="AC229" s="18"/>
      <c r="AD229" s="3" t="s">
        <v>260</v>
      </c>
    </row>
    <row r="230" spans="1:30" ht="82.5" customHeight="1">
      <c r="A230" s="19" t="s">
        <v>262</v>
      </c>
      <c r="B230" s="20" t="s">
        <v>234</v>
      </c>
      <c r="C230" s="20" t="s">
        <v>110</v>
      </c>
      <c r="D230" s="20" t="s">
        <v>22</v>
      </c>
      <c r="E230" s="20" t="s">
        <v>261</v>
      </c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 t="s">
        <v>166</v>
      </c>
      <c r="U230" s="20"/>
      <c r="V230" s="21"/>
      <c r="W230" s="21"/>
      <c r="X230" s="21"/>
      <c r="Y230" s="21"/>
      <c r="Z230" s="22" t="s">
        <v>262</v>
      </c>
      <c r="AA230" s="23">
        <v>1173.9</v>
      </c>
      <c r="AB230" s="23"/>
      <c r="AC230" s="23"/>
      <c r="AD230" s="4" t="s">
        <v>262</v>
      </c>
    </row>
    <row r="231" spans="1:30" ht="33" customHeight="1">
      <c r="A231" s="14" t="s">
        <v>263</v>
      </c>
      <c r="B231" s="15" t="s">
        <v>234</v>
      </c>
      <c r="C231" s="15" t="s">
        <v>110</v>
      </c>
      <c r="D231" s="15" t="s">
        <v>22</v>
      </c>
      <c r="E231" s="15" t="s">
        <v>264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6"/>
      <c r="W231" s="16"/>
      <c r="X231" s="16"/>
      <c r="Y231" s="16"/>
      <c r="Z231" s="17" t="s">
        <v>263</v>
      </c>
      <c r="AA231" s="18">
        <v>8592.8</v>
      </c>
      <c r="AB231" s="18"/>
      <c r="AC231" s="18"/>
      <c r="AD231" s="3" t="s">
        <v>263</v>
      </c>
    </row>
    <row r="232" spans="1:30" ht="82.5" customHeight="1">
      <c r="A232" s="19" t="s">
        <v>265</v>
      </c>
      <c r="B232" s="20" t="s">
        <v>234</v>
      </c>
      <c r="C232" s="20" t="s">
        <v>110</v>
      </c>
      <c r="D232" s="20" t="s">
        <v>22</v>
      </c>
      <c r="E232" s="20" t="s">
        <v>264</v>
      </c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 t="s">
        <v>166</v>
      </c>
      <c r="U232" s="20"/>
      <c r="V232" s="21"/>
      <c r="W232" s="21"/>
      <c r="X232" s="21"/>
      <c r="Y232" s="21"/>
      <c r="Z232" s="22" t="s">
        <v>265</v>
      </c>
      <c r="AA232" s="23">
        <v>8592.8</v>
      </c>
      <c r="AB232" s="23"/>
      <c r="AC232" s="23"/>
      <c r="AD232" s="4" t="s">
        <v>265</v>
      </c>
    </row>
    <row r="233" spans="1:30" ht="16.5" customHeight="1">
      <c r="A233" s="14" t="s">
        <v>266</v>
      </c>
      <c r="B233" s="15" t="s">
        <v>234</v>
      </c>
      <c r="C233" s="15" t="s">
        <v>110</v>
      </c>
      <c r="D233" s="15" t="s">
        <v>22</v>
      </c>
      <c r="E233" s="15" t="s">
        <v>267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16"/>
      <c r="X233" s="16"/>
      <c r="Y233" s="16"/>
      <c r="Z233" s="17" t="s">
        <v>266</v>
      </c>
      <c r="AA233" s="18">
        <v>1288.2</v>
      </c>
      <c r="AB233" s="18"/>
      <c r="AC233" s="18"/>
      <c r="AD233" s="3" t="s">
        <v>266</v>
      </c>
    </row>
    <row r="234" spans="1:30" ht="66" customHeight="1">
      <c r="A234" s="19" t="s">
        <v>268</v>
      </c>
      <c r="B234" s="20" t="s">
        <v>234</v>
      </c>
      <c r="C234" s="20" t="s">
        <v>110</v>
      </c>
      <c r="D234" s="20" t="s">
        <v>22</v>
      </c>
      <c r="E234" s="20" t="s">
        <v>267</v>
      </c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 t="s">
        <v>166</v>
      </c>
      <c r="U234" s="20"/>
      <c r="V234" s="21"/>
      <c r="W234" s="21"/>
      <c r="X234" s="21"/>
      <c r="Y234" s="21"/>
      <c r="Z234" s="22" t="s">
        <v>268</v>
      </c>
      <c r="AA234" s="23">
        <v>1288.2</v>
      </c>
      <c r="AB234" s="23"/>
      <c r="AC234" s="23"/>
      <c r="AD234" s="4" t="s">
        <v>268</v>
      </c>
    </row>
    <row r="235" spans="1:30" ht="33" customHeight="1">
      <c r="A235" s="14" t="s">
        <v>269</v>
      </c>
      <c r="B235" s="15" t="s">
        <v>234</v>
      </c>
      <c r="C235" s="15" t="s">
        <v>110</v>
      </c>
      <c r="D235" s="15" t="s">
        <v>22</v>
      </c>
      <c r="E235" s="15" t="s">
        <v>270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6"/>
      <c r="W235" s="16"/>
      <c r="X235" s="16"/>
      <c r="Y235" s="16"/>
      <c r="Z235" s="17" t="s">
        <v>269</v>
      </c>
      <c r="AA235" s="18">
        <v>12193.7</v>
      </c>
      <c r="AB235" s="18"/>
      <c r="AC235" s="18"/>
      <c r="AD235" s="3" t="s">
        <v>269</v>
      </c>
    </row>
    <row r="236" spans="1:30" ht="82.5" customHeight="1">
      <c r="A236" s="19" t="s">
        <v>271</v>
      </c>
      <c r="B236" s="20" t="s">
        <v>234</v>
      </c>
      <c r="C236" s="20" t="s">
        <v>110</v>
      </c>
      <c r="D236" s="20" t="s">
        <v>22</v>
      </c>
      <c r="E236" s="20" t="s">
        <v>270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 t="s">
        <v>166</v>
      </c>
      <c r="U236" s="20"/>
      <c r="V236" s="21"/>
      <c r="W236" s="21"/>
      <c r="X236" s="21"/>
      <c r="Y236" s="21"/>
      <c r="Z236" s="22" t="s">
        <v>271</v>
      </c>
      <c r="AA236" s="23">
        <v>12193.7</v>
      </c>
      <c r="AB236" s="23"/>
      <c r="AC236" s="23"/>
      <c r="AD236" s="4" t="s">
        <v>271</v>
      </c>
    </row>
    <row r="237" spans="1:30" ht="16.5" customHeight="1">
      <c r="A237" s="14" t="s">
        <v>272</v>
      </c>
      <c r="B237" s="15" t="s">
        <v>234</v>
      </c>
      <c r="C237" s="15" t="s">
        <v>110</v>
      </c>
      <c r="D237" s="15" t="s">
        <v>22</v>
      </c>
      <c r="E237" s="15" t="s">
        <v>273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16"/>
      <c r="X237" s="16"/>
      <c r="Y237" s="16"/>
      <c r="Z237" s="17" t="s">
        <v>272</v>
      </c>
      <c r="AA237" s="18">
        <v>1821.1</v>
      </c>
      <c r="AB237" s="18"/>
      <c r="AC237" s="18"/>
      <c r="AD237" s="3" t="s">
        <v>272</v>
      </c>
    </row>
    <row r="238" spans="1:30" ht="66" customHeight="1">
      <c r="A238" s="19" t="s">
        <v>274</v>
      </c>
      <c r="B238" s="20" t="s">
        <v>234</v>
      </c>
      <c r="C238" s="20" t="s">
        <v>110</v>
      </c>
      <c r="D238" s="20" t="s">
        <v>22</v>
      </c>
      <c r="E238" s="20" t="s">
        <v>273</v>
      </c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 t="s">
        <v>166</v>
      </c>
      <c r="U238" s="20"/>
      <c r="V238" s="21"/>
      <c r="W238" s="21"/>
      <c r="X238" s="21"/>
      <c r="Y238" s="21"/>
      <c r="Z238" s="22" t="s">
        <v>274</v>
      </c>
      <c r="AA238" s="23">
        <v>1821.1</v>
      </c>
      <c r="AB238" s="23"/>
      <c r="AC238" s="23"/>
      <c r="AD238" s="4" t="s">
        <v>274</v>
      </c>
    </row>
    <row r="239" spans="1:31" ht="33" customHeight="1">
      <c r="A239" s="10" t="s">
        <v>275</v>
      </c>
      <c r="B239" s="9" t="s">
        <v>234</v>
      </c>
      <c r="C239" s="9" t="s">
        <v>110</v>
      </c>
      <c r="D239" s="9" t="s">
        <v>31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11"/>
      <c r="W239" s="11"/>
      <c r="X239" s="11"/>
      <c r="Y239" s="11"/>
      <c r="Z239" s="12" t="s">
        <v>275</v>
      </c>
      <c r="AA239" s="13">
        <v>9757.4</v>
      </c>
      <c r="AB239" s="13"/>
      <c r="AC239" s="13"/>
      <c r="AD239" s="2" t="s">
        <v>275</v>
      </c>
      <c r="AE239" s="8"/>
    </row>
    <row r="240" spans="1:31" ht="33" customHeight="1">
      <c r="A240" s="14" t="s">
        <v>32</v>
      </c>
      <c r="B240" s="15" t="s">
        <v>234</v>
      </c>
      <c r="C240" s="15" t="s">
        <v>110</v>
      </c>
      <c r="D240" s="15" t="s">
        <v>31</v>
      </c>
      <c r="E240" s="15" t="s">
        <v>276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6"/>
      <c r="W240" s="16"/>
      <c r="X240" s="16"/>
      <c r="Y240" s="16"/>
      <c r="Z240" s="17" t="s">
        <v>32</v>
      </c>
      <c r="AA240" s="18">
        <v>7302.7</v>
      </c>
      <c r="AB240" s="18"/>
      <c r="AC240" s="18"/>
      <c r="AD240" s="3" t="s">
        <v>32</v>
      </c>
      <c r="AE240" s="8"/>
    </row>
    <row r="241" spans="1:30" ht="132" customHeight="1">
      <c r="A241" s="24" t="s">
        <v>34</v>
      </c>
      <c r="B241" s="20" t="s">
        <v>234</v>
      </c>
      <c r="C241" s="20" t="s">
        <v>110</v>
      </c>
      <c r="D241" s="20" t="s">
        <v>31</v>
      </c>
      <c r="E241" s="20" t="s">
        <v>276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 t="s">
        <v>29</v>
      </c>
      <c r="U241" s="20"/>
      <c r="V241" s="21"/>
      <c r="W241" s="21"/>
      <c r="X241" s="21"/>
      <c r="Y241" s="21"/>
      <c r="Z241" s="25" t="s">
        <v>34</v>
      </c>
      <c r="AA241" s="23">
        <v>6947.1</v>
      </c>
      <c r="AB241" s="23"/>
      <c r="AC241" s="23"/>
      <c r="AD241" s="5" t="s">
        <v>34</v>
      </c>
    </row>
    <row r="242" spans="1:30" ht="66" customHeight="1">
      <c r="A242" s="19" t="s">
        <v>35</v>
      </c>
      <c r="B242" s="20" t="s">
        <v>234</v>
      </c>
      <c r="C242" s="20" t="s">
        <v>110</v>
      </c>
      <c r="D242" s="20" t="s">
        <v>31</v>
      </c>
      <c r="E242" s="20" t="s">
        <v>276</v>
      </c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 t="s">
        <v>36</v>
      </c>
      <c r="U242" s="20"/>
      <c r="V242" s="21"/>
      <c r="W242" s="21"/>
      <c r="X242" s="21"/>
      <c r="Y242" s="21"/>
      <c r="Z242" s="22" t="s">
        <v>35</v>
      </c>
      <c r="AA242" s="23">
        <v>355.6</v>
      </c>
      <c r="AB242" s="23"/>
      <c r="AC242" s="23"/>
      <c r="AD242" s="4" t="s">
        <v>35</v>
      </c>
    </row>
    <row r="243" spans="1:30" ht="33" customHeight="1">
      <c r="A243" s="14" t="s">
        <v>43</v>
      </c>
      <c r="B243" s="15" t="s">
        <v>234</v>
      </c>
      <c r="C243" s="15" t="s">
        <v>110</v>
      </c>
      <c r="D243" s="15" t="s">
        <v>31</v>
      </c>
      <c r="E243" s="15" t="s">
        <v>277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6"/>
      <c r="W243" s="16"/>
      <c r="X243" s="16"/>
      <c r="Y243" s="16"/>
      <c r="Z243" s="17" t="s">
        <v>43</v>
      </c>
      <c r="AA243" s="18">
        <v>17.5</v>
      </c>
      <c r="AB243" s="18"/>
      <c r="AC243" s="18"/>
      <c r="AD243" s="3" t="s">
        <v>43</v>
      </c>
    </row>
    <row r="244" spans="1:30" ht="49.5" customHeight="1">
      <c r="A244" s="19" t="s">
        <v>45</v>
      </c>
      <c r="B244" s="20" t="s">
        <v>234</v>
      </c>
      <c r="C244" s="20" t="s">
        <v>110</v>
      </c>
      <c r="D244" s="20" t="s">
        <v>31</v>
      </c>
      <c r="E244" s="20" t="s">
        <v>277</v>
      </c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 t="s">
        <v>38</v>
      </c>
      <c r="U244" s="20"/>
      <c r="V244" s="21"/>
      <c r="W244" s="21"/>
      <c r="X244" s="21"/>
      <c r="Y244" s="21"/>
      <c r="Z244" s="22" t="s">
        <v>45</v>
      </c>
      <c r="AA244" s="23">
        <v>17.5</v>
      </c>
      <c r="AB244" s="23"/>
      <c r="AC244" s="23"/>
      <c r="AD244" s="4" t="s">
        <v>45</v>
      </c>
    </row>
    <row r="245" spans="1:30" ht="33" customHeight="1">
      <c r="A245" s="14" t="s">
        <v>63</v>
      </c>
      <c r="B245" s="15" t="s">
        <v>234</v>
      </c>
      <c r="C245" s="15" t="s">
        <v>110</v>
      </c>
      <c r="D245" s="15" t="s">
        <v>31</v>
      </c>
      <c r="E245" s="15" t="s">
        <v>278</v>
      </c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16"/>
      <c r="X245" s="16"/>
      <c r="Y245" s="16"/>
      <c r="Z245" s="17" t="s">
        <v>63</v>
      </c>
      <c r="AA245" s="18">
        <v>55.4</v>
      </c>
      <c r="AB245" s="18"/>
      <c r="AC245" s="18"/>
      <c r="AD245" s="3" t="s">
        <v>63</v>
      </c>
    </row>
    <row r="246" spans="1:30" ht="66" customHeight="1">
      <c r="A246" s="19" t="s">
        <v>65</v>
      </c>
      <c r="B246" s="20" t="s">
        <v>234</v>
      </c>
      <c r="C246" s="20" t="s">
        <v>110</v>
      </c>
      <c r="D246" s="20" t="s">
        <v>31</v>
      </c>
      <c r="E246" s="20" t="s">
        <v>278</v>
      </c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 t="s">
        <v>36</v>
      </c>
      <c r="U246" s="20"/>
      <c r="V246" s="21"/>
      <c r="W246" s="21"/>
      <c r="X246" s="21"/>
      <c r="Y246" s="21"/>
      <c r="Z246" s="22" t="s">
        <v>65</v>
      </c>
      <c r="AA246" s="23">
        <v>55.4</v>
      </c>
      <c r="AB246" s="23"/>
      <c r="AC246" s="23"/>
      <c r="AD246" s="4" t="s">
        <v>65</v>
      </c>
    </row>
    <row r="247" spans="1:30" ht="99" customHeight="1">
      <c r="A247" s="14" t="s">
        <v>279</v>
      </c>
      <c r="B247" s="15" t="s">
        <v>234</v>
      </c>
      <c r="C247" s="15" t="s">
        <v>110</v>
      </c>
      <c r="D247" s="15" t="s">
        <v>31</v>
      </c>
      <c r="E247" s="15" t="s">
        <v>280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6"/>
      <c r="W247" s="16"/>
      <c r="X247" s="16"/>
      <c r="Y247" s="16"/>
      <c r="Z247" s="17" t="s">
        <v>279</v>
      </c>
      <c r="AA247" s="18">
        <v>2381.8</v>
      </c>
      <c r="AB247" s="18"/>
      <c r="AC247" s="18"/>
      <c r="AD247" s="3" t="s">
        <v>279</v>
      </c>
    </row>
    <row r="248" spans="1:30" ht="148.5" customHeight="1">
      <c r="A248" s="24" t="s">
        <v>281</v>
      </c>
      <c r="B248" s="20" t="s">
        <v>234</v>
      </c>
      <c r="C248" s="20" t="s">
        <v>110</v>
      </c>
      <c r="D248" s="20" t="s">
        <v>31</v>
      </c>
      <c r="E248" s="20" t="s">
        <v>280</v>
      </c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 t="s">
        <v>166</v>
      </c>
      <c r="U248" s="20"/>
      <c r="V248" s="21"/>
      <c r="W248" s="21"/>
      <c r="X248" s="21"/>
      <c r="Y248" s="21"/>
      <c r="Z248" s="25" t="s">
        <v>281</v>
      </c>
      <c r="AA248" s="23">
        <v>2381.8</v>
      </c>
      <c r="AB248" s="23"/>
      <c r="AC248" s="23"/>
      <c r="AD248" s="5" t="s">
        <v>281</v>
      </c>
    </row>
    <row r="249" spans="1:30" ht="16.5" customHeight="1">
      <c r="A249" s="10" t="s">
        <v>180</v>
      </c>
      <c r="B249" s="9" t="s">
        <v>234</v>
      </c>
      <c r="C249" s="9" t="s">
        <v>181</v>
      </c>
      <c r="D249" s="9" t="s">
        <v>23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11"/>
      <c r="W249" s="11"/>
      <c r="X249" s="11"/>
      <c r="Y249" s="11"/>
      <c r="Z249" s="12" t="s">
        <v>180</v>
      </c>
      <c r="AA249" s="13">
        <v>15973.3</v>
      </c>
      <c r="AB249" s="13"/>
      <c r="AC249" s="13"/>
      <c r="AD249" s="2" t="s">
        <v>180</v>
      </c>
    </row>
    <row r="250" spans="1:30" ht="16.5" customHeight="1">
      <c r="A250" s="10" t="s">
        <v>182</v>
      </c>
      <c r="B250" s="9" t="s">
        <v>234</v>
      </c>
      <c r="C250" s="9" t="s">
        <v>181</v>
      </c>
      <c r="D250" s="9" t="s">
        <v>22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11"/>
      <c r="W250" s="11"/>
      <c r="X250" s="11"/>
      <c r="Y250" s="11"/>
      <c r="Z250" s="12" t="s">
        <v>182</v>
      </c>
      <c r="AA250" s="13">
        <v>110</v>
      </c>
      <c r="AB250" s="13"/>
      <c r="AC250" s="13"/>
      <c r="AD250" s="2" t="s">
        <v>182</v>
      </c>
    </row>
    <row r="251" spans="1:30" ht="33" customHeight="1">
      <c r="A251" s="14" t="s">
        <v>63</v>
      </c>
      <c r="B251" s="15" t="s">
        <v>234</v>
      </c>
      <c r="C251" s="15" t="s">
        <v>181</v>
      </c>
      <c r="D251" s="15" t="s">
        <v>22</v>
      </c>
      <c r="E251" s="15" t="s">
        <v>198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6"/>
      <c r="W251" s="16"/>
      <c r="X251" s="16"/>
      <c r="Y251" s="16"/>
      <c r="Z251" s="17" t="s">
        <v>63</v>
      </c>
      <c r="AA251" s="18">
        <v>110</v>
      </c>
      <c r="AB251" s="18"/>
      <c r="AC251" s="18"/>
      <c r="AD251" s="3" t="s">
        <v>63</v>
      </c>
    </row>
    <row r="252" spans="1:30" ht="66" customHeight="1">
      <c r="A252" s="19" t="s">
        <v>65</v>
      </c>
      <c r="B252" s="20" t="s">
        <v>234</v>
      </c>
      <c r="C252" s="20" t="s">
        <v>181</v>
      </c>
      <c r="D252" s="20" t="s">
        <v>22</v>
      </c>
      <c r="E252" s="20" t="s">
        <v>198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 t="s">
        <v>36</v>
      </c>
      <c r="U252" s="20"/>
      <c r="V252" s="21"/>
      <c r="W252" s="21"/>
      <c r="X252" s="21"/>
      <c r="Y252" s="21"/>
      <c r="Z252" s="22" t="s">
        <v>65</v>
      </c>
      <c r="AA252" s="23">
        <v>110</v>
      </c>
      <c r="AB252" s="23"/>
      <c r="AC252" s="23"/>
      <c r="AD252" s="4" t="s">
        <v>65</v>
      </c>
    </row>
    <row r="253" spans="1:30" ht="16.5" customHeight="1">
      <c r="A253" s="10" t="s">
        <v>282</v>
      </c>
      <c r="B253" s="9" t="s">
        <v>234</v>
      </c>
      <c r="C253" s="9" t="s">
        <v>181</v>
      </c>
      <c r="D253" s="9" t="s">
        <v>25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11"/>
      <c r="W253" s="11"/>
      <c r="X253" s="11"/>
      <c r="Y253" s="11"/>
      <c r="Z253" s="12" t="s">
        <v>282</v>
      </c>
      <c r="AA253" s="13">
        <v>15863.3</v>
      </c>
      <c r="AB253" s="13"/>
      <c r="AC253" s="13"/>
      <c r="AD253" s="2" t="s">
        <v>282</v>
      </c>
    </row>
    <row r="254" spans="1:30" ht="33" customHeight="1">
      <c r="A254" s="14" t="s">
        <v>283</v>
      </c>
      <c r="B254" s="15" t="s">
        <v>234</v>
      </c>
      <c r="C254" s="15" t="s">
        <v>181</v>
      </c>
      <c r="D254" s="15" t="s">
        <v>25</v>
      </c>
      <c r="E254" s="15" t="s">
        <v>284</v>
      </c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6"/>
      <c r="W254" s="16"/>
      <c r="X254" s="16"/>
      <c r="Y254" s="16"/>
      <c r="Z254" s="17" t="s">
        <v>283</v>
      </c>
      <c r="AA254" s="18">
        <v>12684</v>
      </c>
      <c r="AB254" s="18"/>
      <c r="AC254" s="18"/>
      <c r="AD254" s="3" t="s">
        <v>283</v>
      </c>
    </row>
    <row r="255" spans="1:30" ht="66" customHeight="1">
      <c r="A255" s="19" t="s">
        <v>285</v>
      </c>
      <c r="B255" s="20" t="s">
        <v>234</v>
      </c>
      <c r="C255" s="20" t="s">
        <v>181</v>
      </c>
      <c r="D255" s="20" t="s">
        <v>25</v>
      </c>
      <c r="E255" s="20" t="s">
        <v>284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 t="s">
        <v>166</v>
      </c>
      <c r="U255" s="20"/>
      <c r="V255" s="21"/>
      <c r="W255" s="21"/>
      <c r="X255" s="21"/>
      <c r="Y255" s="21"/>
      <c r="Z255" s="22" t="s">
        <v>285</v>
      </c>
      <c r="AA255" s="23">
        <v>12684</v>
      </c>
      <c r="AB255" s="23"/>
      <c r="AC255" s="23"/>
      <c r="AD255" s="4" t="s">
        <v>285</v>
      </c>
    </row>
    <row r="256" spans="1:30" ht="33" customHeight="1">
      <c r="A256" s="14" t="s">
        <v>269</v>
      </c>
      <c r="B256" s="15" t="s">
        <v>234</v>
      </c>
      <c r="C256" s="15" t="s">
        <v>181</v>
      </c>
      <c r="D256" s="15" t="s">
        <v>25</v>
      </c>
      <c r="E256" s="15" t="s">
        <v>286</v>
      </c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6"/>
      <c r="W256" s="16"/>
      <c r="X256" s="16"/>
      <c r="Y256" s="16"/>
      <c r="Z256" s="17" t="s">
        <v>269</v>
      </c>
      <c r="AA256" s="18">
        <v>100</v>
      </c>
      <c r="AB256" s="18"/>
      <c r="AC256" s="18"/>
      <c r="AD256" s="3" t="s">
        <v>269</v>
      </c>
    </row>
    <row r="257" spans="1:30" ht="82.5" customHeight="1">
      <c r="A257" s="19" t="s">
        <v>271</v>
      </c>
      <c r="B257" s="20" t="s">
        <v>234</v>
      </c>
      <c r="C257" s="20" t="s">
        <v>181</v>
      </c>
      <c r="D257" s="20" t="s">
        <v>25</v>
      </c>
      <c r="E257" s="20" t="s">
        <v>286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 t="s">
        <v>166</v>
      </c>
      <c r="U257" s="20"/>
      <c r="V257" s="21"/>
      <c r="W257" s="21"/>
      <c r="X257" s="21"/>
      <c r="Y257" s="21"/>
      <c r="Z257" s="22" t="s">
        <v>271</v>
      </c>
      <c r="AA257" s="23">
        <v>100</v>
      </c>
      <c r="AB257" s="23"/>
      <c r="AC257" s="23"/>
      <c r="AD257" s="4" t="s">
        <v>271</v>
      </c>
    </row>
    <row r="258" spans="1:30" ht="33" customHeight="1">
      <c r="A258" s="14" t="s">
        <v>283</v>
      </c>
      <c r="B258" s="15" t="s">
        <v>234</v>
      </c>
      <c r="C258" s="15" t="s">
        <v>181</v>
      </c>
      <c r="D258" s="15" t="s">
        <v>25</v>
      </c>
      <c r="E258" s="15" t="s">
        <v>287</v>
      </c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6"/>
      <c r="W258" s="16"/>
      <c r="X258" s="16"/>
      <c r="Y258" s="16"/>
      <c r="Z258" s="17" t="s">
        <v>283</v>
      </c>
      <c r="AA258" s="18">
        <v>3049.3</v>
      </c>
      <c r="AB258" s="18"/>
      <c r="AC258" s="18"/>
      <c r="AD258" s="3" t="s">
        <v>283</v>
      </c>
    </row>
    <row r="259" spans="1:30" ht="66" customHeight="1">
      <c r="A259" s="19" t="s">
        <v>285</v>
      </c>
      <c r="B259" s="20" t="s">
        <v>234</v>
      </c>
      <c r="C259" s="20" t="s">
        <v>181</v>
      </c>
      <c r="D259" s="20" t="s">
        <v>25</v>
      </c>
      <c r="E259" s="20" t="s">
        <v>287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 t="s">
        <v>166</v>
      </c>
      <c r="U259" s="20"/>
      <c r="V259" s="21"/>
      <c r="W259" s="21"/>
      <c r="X259" s="21"/>
      <c r="Y259" s="21"/>
      <c r="Z259" s="22" t="s">
        <v>285</v>
      </c>
      <c r="AA259" s="23">
        <v>3049.3</v>
      </c>
      <c r="AB259" s="23"/>
      <c r="AC259" s="23"/>
      <c r="AD259" s="4" t="s">
        <v>285</v>
      </c>
    </row>
    <row r="260" spans="1:30" ht="16.5" customHeight="1">
      <c r="A260" s="14" t="s">
        <v>272</v>
      </c>
      <c r="B260" s="15" t="s">
        <v>234</v>
      </c>
      <c r="C260" s="15" t="s">
        <v>181</v>
      </c>
      <c r="D260" s="15" t="s">
        <v>25</v>
      </c>
      <c r="E260" s="15" t="s">
        <v>288</v>
      </c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6"/>
      <c r="W260" s="16"/>
      <c r="X260" s="16"/>
      <c r="Y260" s="16"/>
      <c r="Z260" s="17" t="s">
        <v>272</v>
      </c>
      <c r="AA260" s="18">
        <v>30</v>
      </c>
      <c r="AB260" s="18"/>
      <c r="AC260" s="18"/>
      <c r="AD260" s="3" t="s">
        <v>272</v>
      </c>
    </row>
    <row r="261" spans="1:30" ht="66" customHeight="1">
      <c r="A261" s="19" t="s">
        <v>274</v>
      </c>
      <c r="B261" s="20" t="s">
        <v>234</v>
      </c>
      <c r="C261" s="20" t="s">
        <v>181</v>
      </c>
      <c r="D261" s="20" t="s">
        <v>25</v>
      </c>
      <c r="E261" s="20" t="s">
        <v>288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 t="s">
        <v>166</v>
      </c>
      <c r="U261" s="20"/>
      <c r="V261" s="21"/>
      <c r="W261" s="21"/>
      <c r="X261" s="21"/>
      <c r="Y261" s="21"/>
      <c r="Z261" s="22" t="s">
        <v>274</v>
      </c>
      <c r="AA261" s="23">
        <v>30</v>
      </c>
      <c r="AB261" s="23"/>
      <c r="AC261" s="23"/>
      <c r="AD261" s="4" t="s">
        <v>274</v>
      </c>
    </row>
    <row r="262" spans="1:30" ht="82.5" customHeight="1">
      <c r="A262" s="10" t="s">
        <v>289</v>
      </c>
      <c r="B262" s="9" t="s">
        <v>290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11"/>
      <c r="W262" s="11"/>
      <c r="X262" s="11"/>
      <c r="Y262" s="11"/>
      <c r="Z262" s="12" t="s">
        <v>289</v>
      </c>
      <c r="AA262" s="13">
        <f>AA263+AA267</f>
        <v>246759</v>
      </c>
      <c r="AB262" s="13"/>
      <c r="AC262" s="13"/>
      <c r="AD262" s="2" t="s">
        <v>289</v>
      </c>
    </row>
    <row r="263" spans="1:30" ht="16.5" customHeight="1">
      <c r="A263" s="10" t="s">
        <v>235</v>
      </c>
      <c r="B263" s="9" t="s">
        <v>290</v>
      </c>
      <c r="C263" s="9" t="s">
        <v>236</v>
      </c>
      <c r="D263" s="9" t="s">
        <v>23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11"/>
      <c r="W263" s="11"/>
      <c r="X263" s="11"/>
      <c r="Y263" s="11"/>
      <c r="Z263" s="12" t="s">
        <v>235</v>
      </c>
      <c r="AA263" s="13">
        <v>200</v>
      </c>
      <c r="AB263" s="13"/>
      <c r="AC263" s="13"/>
      <c r="AD263" s="2" t="s">
        <v>235</v>
      </c>
    </row>
    <row r="264" spans="1:30" ht="33" customHeight="1">
      <c r="A264" s="10" t="s">
        <v>242</v>
      </c>
      <c r="B264" s="9" t="s">
        <v>290</v>
      </c>
      <c r="C264" s="9" t="s">
        <v>236</v>
      </c>
      <c r="D264" s="9" t="s">
        <v>236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11"/>
      <c r="W264" s="11"/>
      <c r="X264" s="11"/>
      <c r="Y264" s="11"/>
      <c r="Z264" s="12" t="s">
        <v>242</v>
      </c>
      <c r="AA264" s="13">
        <v>200</v>
      </c>
      <c r="AB264" s="13"/>
      <c r="AC264" s="13"/>
      <c r="AD264" s="2" t="s">
        <v>242</v>
      </c>
    </row>
    <row r="265" spans="1:30" ht="33" customHeight="1">
      <c r="A265" s="14" t="s">
        <v>291</v>
      </c>
      <c r="B265" s="15" t="s">
        <v>290</v>
      </c>
      <c r="C265" s="15" t="s">
        <v>236</v>
      </c>
      <c r="D265" s="15" t="s">
        <v>236</v>
      </c>
      <c r="E265" s="15" t="s">
        <v>292</v>
      </c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6"/>
      <c r="W265" s="16"/>
      <c r="X265" s="16"/>
      <c r="Y265" s="16"/>
      <c r="Z265" s="17" t="s">
        <v>291</v>
      </c>
      <c r="AA265" s="18">
        <v>200</v>
      </c>
      <c r="AB265" s="18"/>
      <c r="AC265" s="18"/>
      <c r="AD265" s="3" t="s">
        <v>291</v>
      </c>
    </row>
    <row r="266" spans="1:30" ht="82.5" customHeight="1">
      <c r="A266" s="19" t="s">
        <v>293</v>
      </c>
      <c r="B266" s="20" t="s">
        <v>290</v>
      </c>
      <c r="C266" s="20" t="s">
        <v>236</v>
      </c>
      <c r="D266" s="20" t="s">
        <v>236</v>
      </c>
      <c r="E266" s="20" t="s">
        <v>292</v>
      </c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 t="s">
        <v>166</v>
      </c>
      <c r="U266" s="20"/>
      <c r="V266" s="21"/>
      <c r="W266" s="21"/>
      <c r="X266" s="21"/>
      <c r="Y266" s="21"/>
      <c r="Z266" s="22" t="s">
        <v>293</v>
      </c>
      <c r="AA266" s="23">
        <v>200</v>
      </c>
      <c r="AB266" s="23"/>
      <c r="AC266" s="23"/>
      <c r="AD266" s="4" t="s">
        <v>293</v>
      </c>
    </row>
    <row r="267" spans="1:30" ht="16.5" customHeight="1">
      <c r="A267" s="10" t="s">
        <v>167</v>
      </c>
      <c r="B267" s="9" t="s">
        <v>290</v>
      </c>
      <c r="C267" s="9" t="s">
        <v>168</v>
      </c>
      <c r="D267" s="9" t="s">
        <v>23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11"/>
      <c r="W267" s="11"/>
      <c r="X267" s="11"/>
      <c r="Y267" s="11"/>
      <c r="Z267" s="12" t="s">
        <v>167</v>
      </c>
      <c r="AA267" s="13">
        <f>AA268+AA272+AA281+AA346+AA367</f>
        <v>246559</v>
      </c>
      <c r="AB267" s="13"/>
      <c r="AC267" s="13"/>
      <c r="AD267" s="2" t="s">
        <v>167</v>
      </c>
    </row>
    <row r="268" spans="1:30" ht="16.5" customHeight="1">
      <c r="A268" s="10" t="s">
        <v>294</v>
      </c>
      <c r="B268" s="9" t="s">
        <v>290</v>
      </c>
      <c r="C268" s="9" t="s">
        <v>168</v>
      </c>
      <c r="D268" s="9" t="s">
        <v>22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11"/>
      <c r="W268" s="11"/>
      <c r="X268" s="11"/>
      <c r="Y268" s="11"/>
      <c r="Z268" s="12" t="s">
        <v>294</v>
      </c>
      <c r="AA268" s="13">
        <v>985</v>
      </c>
      <c r="AB268" s="13"/>
      <c r="AC268" s="13"/>
      <c r="AD268" s="2" t="s">
        <v>294</v>
      </c>
    </row>
    <row r="269" spans="1:30" ht="82.5" customHeight="1">
      <c r="A269" s="14" t="s">
        <v>295</v>
      </c>
      <c r="B269" s="15" t="s">
        <v>290</v>
      </c>
      <c r="C269" s="15" t="s">
        <v>168</v>
      </c>
      <c r="D269" s="15" t="s">
        <v>22</v>
      </c>
      <c r="E269" s="15" t="s">
        <v>296</v>
      </c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6"/>
      <c r="W269" s="16"/>
      <c r="X269" s="16"/>
      <c r="Y269" s="16"/>
      <c r="Z269" s="17" t="s">
        <v>295</v>
      </c>
      <c r="AA269" s="18">
        <v>985</v>
      </c>
      <c r="AB269" s="18"/>
      <c r="AC269" s="18"/>
      <c r="AD269" s="3" t="s">
        <v>295</v>
      </c>
    </row>
    <row r="270" spans="1:30" ht="115.5" customHeight="1">
      <c r="A270" s="19" t="s">
        <v>297</v>
      </c>
      <c r="B270" s="20" t="s">
        <v>290</v>
      </c>
      <c r="C270" s="20" t="s">
        <v>168</v>
      </c>
      <c r="D270" s="20" t="s">
        <v>22</v>
      </c>
      <c r="E270" s="20" t="s">
        <v>296</v>
      </c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 t="s">
        <v>36</v>
      </c>
      <c r="U270" s="20"/>
      <c r="V270" s="21"/>
      <c r="W270" s="21"/>
      <c r="X270" s="21"/>
      <c r="Y270" s="21"/>
      <c r="Z270" s="22" t="s">
        <v>297</v>
      </c>
      <c r="AA270" s="23">
        <v>2.7</v>
      </c>
      <c r="AB270" s="23"/>
      <c r="AC270" s="23"/>
      <c r="AD270" s="4" t="s">
        <v>297</v>
      </c>
    </row>
    <row r="271" spans="1:30" ht="115.5" customHeight="1">
      <c r="A271" s="19" t="s">
        <v>298</v>
      </c>
      <c r="B271" s="20" t="s">
        <v>290</v>
      </c>
      <c r="C271" s="20" t="s">
        <v>168</v>
      </c>
      <c r="D271" s="20" t="s">
        <v>22</v>
      </c>
      <c r="E271" s="20" t="s">
        <v>296</v>
      </c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 t="s">
        <v>173</v>
      </c>
      <c r="U271" s="20"/>
      <c r="V271" s="21"/>
      <c r="W271" s="21"/>
      <c r="X271" s="21"/>
      <c r="Y271" s="21"/>
      <c r="Z271" s="22" t="s">
        <v>298</v>
      </c>
      <c r="AA271" s="23">
        <v>982.3</v>
      </c>
      <c r="AB271" s="23"/>
      <c r="AC271" s="23"/>
      <c r="AD271" s="4" t="s">
        <v>298</v>
      </c>
    </row>
    <row r="272" spans="1:30" ht="16.5" customHeight="1">
      <c r="A272" s="10" t="s">
        <v>299</v>
      </c>
      <c r="B272" s="9" t="s">
        <v>290</v>
      </c>
      <c r="C272" s="9" t="s">
        <v>168</v>
      </c>
      <c r="D272" s="9" t="s">
        <v>25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11"/>
      <c r="W272" s="11"/>
      <c r="X272" s="11"/>
      <c r="Y272" s="11"/>
      <c r="Z272" s="12" t="s">
        <v>299</v>
      </c>
      <c r="AA272" s="13">
        <f>AA273+AA275+AA277+AA279</f>
        <v>18211.8</v>
      </c>
      <c r="AB272" s="13"/>
      <c r="AC272" s="13"/>
      <c r="AD272" s="2" t="s">
        <v>299</v>
      </c>
    </row>
    <row r="273" spans="1:30" ht="49.5" customHeight="1">
      <c r="A273" s="14" t="s">
        <v>300</v>
      </c>
      <c r="B273" s="15" t="s">
        <v>290</v>
      </c>
      <c r="C273" s="15" t="s">
        <v>168</v>
      </c>
      <c r="D273" s="15" t="s">
        <v>25</v>
      </c>
      <c r="E273" s="15" t="s">
        <v>301</v>
      </c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6"/>
      <c r="W273" s="16"/>
      <c r="X273" s="16"/>
      <c r="Y273" s="16"/>
      <c r="Z273" s="17" t="s">
        <v>300</v>
      </c>
      <c r="AA273" s="18">
        <v>17670.4</v>
      </c>
      <c r="AB273" s="18"/>
      <c r="AC273" s="18"/>
      <c r="AD273" s="3" t="s">
        <v>300</v>
      </c>
    </row>
    <row r="274" spans="1:30" ht="99" customHeight="1">
      <c r="A274" s="19" t="s">
        <v>302</v>
      </c>
      <c r="B274" s="20" t="s">
        <v>290</v>
      </c>
      <c r="C274" s="20" t="s">
        <v>168</v>
      </c>
      <c r="D274" s="20" t="s">
        <v>25</v>
      </c>
      <c r="E274" s="20" t="s">
        <v>301</v>
      </c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 t="s">
        <v>166</v>
      </c>
      <c r="U274" s="20"/>
      <c r="V274" s="21"/>
      <c r="W274" s="21"/>
      <c r="X274" s="21"/>
      <c r="Y274" s="21"/>
      <c r="Z274" s="22" t="s">
        <v>302</v>
      </c>
      <c r="AA274" s="23">
        <v>17670.4</v>
      </c>
      <c r="AB274" s="23"/>
      <c r="AC274" s="23"/>
      <c r="AD274" s="4" t="s">
        <v>302</v>
      </c>
    </row>
    <row r="275" spans="1:30" ht="33" customHeight="1">
      <c r="A275" s="14" t="s">
        <v>303</v>
      </c>
      <c r="B275" s="15" t="s">
        <v>290</v>
      </c>
      <c r="C275" s="15" t="s">
        <v>168</v>
      </c>
      <c r="D275" s="15" t="s">
        <v>25</v>
      </c>
      <c r="E275" s="15" t="s">
        <v>304</v>
      </c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6"/>
      <c r="W275" s="16"/>
      <c r="X275" s="16"/>
      <c r="Y275" s="16"/>
      <c r="Z275" s="17" t="s">
        <v>303</v>
      </c>
      <c r="AA275" s="18">
        <v>2.6</v>
      </c>
      <c r="AB275" s="18"/>
      <c r="AC275" s="18"/>
      <c r="AD275" s="3" t="s">
        <v>303</v>
      </c>
    </row>
    <row r="276" spans="1:30" ht="66" customHeight="1">
      <c r="A276" s="19" t="s">
        <v>305</v>
      </c>
      <c r="B276" s="20" t="s">
        <v>290</v>
      </c>
      <c r="C276" s="20" t="s">
        <v>168</v>
      </c>
      <c r="D276" s="20" t="s">
        <v>25</v>
      </c>
      <c r="E276" s="20" t="s">
        <v>304</v>
      </c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 t="s">
        <v>166</v>
      </c>
      <c r="U276" s="20"/>
      <c r="V276" s="21"/>
      <c r="W276" s="21"/>
      <c r="X276" s="21"/>
      <c r="Y276" s="21"/>
      <c r="Z276" s="22" t="s">
        <v>305</v>
      </c>
      <c r="AA276" s="23">
        <v>2.6</v>
      </c>
      <c r="AB276" s="23"/>
      <c r="AC276" s="23"/>
      <c r="AD276" s="4" t="s">
        <v>305</v>
      </c>
    </row>
    <row r="277" spans="1:30" ht="16.5" customHeight="1">
      <c r="A277" s="14" t="s">
        <v>272</v>
      </c>
      <c r="B277" s="15" t="s">
        <v>290</v>
      </c>
      <c r="C277" s="15" t="s">
        <v>168</v>
      </c>
      <c r="D277" s="15" t="s">
        <v>25</v>
      </c>
      <c r="E277" s="15" t="s">
        <v>306</v>
      </c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6"/>
      <c r="W277" s="16"/>
      <c r="X277" s="16"/>
      <c r="Y277" s="16"/>
      <c r="Z277" s="17" t="s">
        <v>272</v>
      </c>
      <c r="AA277" s="18">
        <v>536.2</v>
      </c>
      <c r="AB277" s="18"/>
      <c r="AC277" s="18"/>
      <c r="AD277" s="3" t="s">
        <v>272</v>
      </c>
    </row>
    <row r="278" spans="1:30" ht="66" customHeight="1">
      <c r="A278" s="19" t="s">
        <v>274</v>
      </c>
      <c r="B278" s="20" t="s">
        <v>290</v>
      </c>
      <c r="C278" s="20" t="s">
        <v>168</v>
      </c>
      <c r="D278" s="20" t="s">
        <v>25</v>
      </c>
      <c r="E278" s="20" t="s">
        <v>306</v>
      </c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 t="s">
        <v>166</v>
      </c>
      <c r="U278" s="20"/>
      <c r="V278" s="21"/>
      <c r="W278" s="21"/>
      <c r="X278" s="21"/>
      <c r="Y278" s="21"/>
      <c r="Z278" s="22" t="s">
        <v>274</v>
      </c>
      <c r="AA278" s="23">
        <v>536.2</v>
      </c>
      <c r="AB278" s="23"/>
      <c r="AC278" s="23"/>
      <c r="AD278" s="4" t="s">
        <v>274</v>
      </c>
    </row>
    <row r="279" spans="1:30" ht="33" customHeight="1">
      <c r="A279" s="14" t="s">
        <v>307</v>
      </c>
      <c r="B279" s="15" t="s">
        <v>290</v>
      </c>
      <c r="C279" s="15" t="s">
        <v>168</v>
      </c>
      <c r="D279" s="15" t="s">
        <v>25</v>
      </c>
      <c r="E279" s="15" t="s">
        <v>308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6"/>
      <c r="W279" s="16"/>
      <c r="X279" s="16"/>
      <c r="Y279" s="16"/>
      <c r="Z279" s="17" t="s">
        <v>307</v>
      </c>
      <c r="AA279" s="18">
        <v>2.6</v>
      </c>
      <c r="AB279" s="18"/>
      <c r="AC279" s="18"/>
      <c r="AD279" s="3" t="s">
        <v>307</v>
      </c>
    </row>
    <row r="280" spans="1:30" ht="82.5" customHeight="1">
      <c r="A280" s="19" t="s">
        <v>309</v>
      </c>
      <c r="B280" s="20" t="s">
        <v>290</v>
      </c>
      <c r="C280" s="20" t="s">
        <v>168</v>
      </c>
      <c r="D280" s="20" t="s">
        <v>25</v>
      </c>
      <c r="E280" s="20" t="s">
        <v>308</v>
      </c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 t="s">
        <v>166</v>
      </c>
      <c r="U280" s="20"/>
      <c r="V280" s="21"/>
      <c r="W280" s="21"/>
      <c r="X280" s="21"/>
      <c r="Y280" s="21"/>
      <c r="Z280" s="22" t="s">
        <v>309</v>
      </c>
      <c r="AA280" s="23">
        <v>2.6</v>
      </c>
      <c r="AB280" s="23"/>
      <c r="AC280" s="23"/>
      <c r="AD280" s="4" t="s">
        <v>309</v>
      </c>
    </row>
    <row r="281" spans="1:31" ht="16.5" customHeight="1">
      <c r="A281" s="10" t="s">
        <v>169</v>
      </c>
      <c r="B281" s="9" t="s">
        <v>290</v>
      </c>
      <c r="C281" s="9" t="s">
        <v>168</v>
      </c>
      <c r="D281" s="9" t="s">
        <v>85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11"/>
      <c r="W281" s="11"/>
      <c r="X281" s="11"/>
      <c r="Y281" s="11"/>
      <c r="Z281" s="12" t="s">
        <v>169</v>
      </c>
      <c r="AA281" s="13">
        <v>176771.1</v>
      </c>
      <c r="AB281" s="13"/>
      <c r="AC281" s="13"/>
      <c r="AD281" s="2" t="s">
        <v>169</v>
      </c>
      <c r="AE281" s="8"/>
    </row>
    <row r="282" spans="1:30" ht="66" customHeight="1">
      <c r="A282" s="14" t="s">
        <v>310</v>
      </c>
      <c r="B282" s="15" t="s">
        <v>290</v>
      </c>
      <c r="C282" s="15" t="s">
        <v>168</v>
      </c>
      <c r="D282" s="15" t="s">
        <v>85</v>
      </c>
      <c r="E282" s="15" t="s">
        <v>311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6"/>
      <c r="W282" s="16"/>
      <c r="X282" s="16"/>
      <c r="Y282" s="16"/>
      <c r="Z282" s="17" t="s">
        <v>310</v>
      </c>
      <c r="AA282" s="18">
        <v>46388.2</v>
      </c>
      <c r="AB282" s="18"/>
      <c r="AC282" s="18"/>
      <c r="AD282" s="3" t="s">
        <v>310</v>
      </c>
    </row>
    <row r="283" spans="1:30" ht="99" customHeight="1">
      <c r="A283" s="19" t="s">
        <v>312</v>
      </c>
      <c r="B283" s="20" t="s">
        <v>290</v>
      </c>
      <c r="C283" s="20" t="s">
        <v>168</v>
      </c>
      <c r="D283" s="20" t="s">
        <v>85</v>
      </c>
      <c r="E283" s="20" t="s">
        <v>311</v>
      </c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 t="s">
        <v>36</v>
      </c>
      <c r="U283" s="20"/>
      <c r="V283" s="21"/>
      <c r="W283" s="21"/>
      <c r="X283" s="21"/>
      <c r="Y283" s="21"/>
      <c r="Z283" s="22" t="s">
        <v>312</v>
      </c>
      <c r="AA283" s="23">
        <v>698.2</v>
      </c>
      <c r="AB283" s="23"/>
      <c r="AC283" s="23"/>
      <c r="AD283" s="4" t="s">
        <v>312</v>
      </c>
    </row>
    <row r="284" spans="1:30" ht="99" customHeight="1">
      <c r="A284" s="19" t="s">
        <v>313</v>
      </c>
      <c r="B284" s="20" t="s">
        <v>290</v>
      </c>
      <c r="C284" s="20" t="s">
        <v>168</v>
      </c>
      <c r="D284" s="20" t="s">
        <v>85</v>
      </c>
      <c r="E284" s="20" t="s">
        <v>311</v>
      </c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 t="s">
        <v>173</v>
      </c>
      <c r="U284" s="20"/>
      <c r="V284" s="21"/>
      <c r="W284" s="21"/>
      <c r="X284" s="21"/>
      <c r="Y284" s="21"/>
      <c r="Z284" s="22" t="s">
        <v>313</v>
      </c>
      <c r="AA284" s="23">
        <v>45690</v>
      </c>
      <c r="AB284" s="23"/>
      <c r="AC284" s="23"/>
      <c r="AD284" s="4" t="s">
        <v>313</v>
      </c>
    </row>
    <row r="285" spans="1:30" ht="82.5" customHeight="1">
      <c r="A285" s="14" t="s">
        <v>314</v>
      </c>
      <c r="B285" s="15" t="s">
        <v>290</v>
      </c>
      <c r="C285" s="15" t="s">
        <v>168</v>
      </c>
      <c r="D285" s="15" t="s">
        <v>85</v>
      </c>
      <c r="E285" s="15" t="s">
        <v>315</v>
      </c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6"/>
      <c r="W285" s="16"/>
      <c r="X285" s="16"/>
      <c r="Y285" s="16"/>
      <c r="Z285" s="17" t="s">
        <v>314</v>
      </c>
      <c r="AA285" s="18">
        <v>1840.7</v>
      </c>
      <c r="AB285" s="18"/>
      <c r="AC285" s="18"/>
      <c r="AD285" s="3" t="s">
        <v>314</v>
      </c>
    </row>
    <row r="286" spans="1:30" ht="99" customHeight="1">
      <c r="A286" s="19" t="s">
        <v>316</v>
      </c>
      <c r="B286" s="20" t="s">
        <v>290</v>
      </c>
      <c r="C286" s="20" t="s">
        <v>168</v>
      </c>
      <c r="D286" s="20" t="s">
        <v>85</v>
      </c>
      <c r="E286" s="20" t="s">
        <v>315</v>
      </c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 t="s">
        <v>36</v>
      </c>
      <c r="U286" s="20"/>
      <c r="V286" s="21"/>
      <c r="W286" s="21"/>
      <c r="X286" s="21"/>
      <c r="Y286" s="21"/>
      <c r="Z286" s="22" t="s">
        <v>316</v>
      </c>
      <c r="AA286" s="23">
        <v>29.5</v>
      </c>
      <c r="AB286" s="23"/>
      <c r="AC286" s="23"/>
      <c r="AD286" s="4" t="s">
        <v>316</v>
      </c>
    </row>
    <row r="287" spans="1:30" ht="99" customHeight="1">
      <c r="A287" s="19" t="s">
        <v>317</v>
      </c>
      <c r="B287" s="20" t="s">
        <v>290</v>
      </c>
      <c r="C287" s="20" t="s">
        <v>168</v>
      </c>
      <c r="D287" s="20" t="s">
        <v>85</v>
      </c>
      <c r="E287" s="20" t="s">
        <v>315</v>
      </c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 t="s">
        <v>173</v>
      </c>
      <c r="U287" s="20"/>
      <c r="V287" s="21"/>
      <c r="W287" s="21"/>
      <c r="X287" s="21"/>
      <c r="Y287" s="21"/>
      <c r="Z287" s="22" t="s">
        <v>317</v>
      </c>
      <c r="AA287" s="23">
        <v>1811.2</v>
      </c>
      <c r="AB287" s="23"/>
      <c r="AC287" s="23"/>
      <c r="AD287" s="4" t="s">
        <v>317</v>
      </c>
    </row>
    <row r="288" spans="1:30" ht="66" customHeight="1">
      <c r="A288" s="14" t="s">
        <v>318</v>
      </c>
      <c r="B288" s="15" t="s">
        <v>290</v>
      </c>
      <c r="C288" s="15" t="s">
        <v>168</v>
      </c>
      <c r="D288" s="15" t="s">
        <v>85</v>
      </c>
      <c r="E288" s="15" t="s">
        <v>319</v>
      </c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16"/>
      <c r="X288" s="16"/>
      <c r="Y288" s="16"/>
      <c r="Z288" s="17" t="s">
        <v>318</v>
      </c>
      <c r="AA288" s="18">
        <v>22661.9</v>
      </c>
      <c r="AB288" s="18"/>
      <c r="AC288" s="18"/>
      <c r="AD288" s="3" t="s">
        <v>318</v>
      </c>
    </row>
    <row r="289" spans="1:30" ht="82.5" customHeight="1">
      <c r="A289" s="19" t="s">
        <v>320</v>
      </c>
      <c r="B289" s="20" t="s">
        <v>290</v>
      </c>
      <c r="C289" s="20" t="s">
        <v>168</v>
      </c>
      <c r="D289" s="20" t="s">
        <v>85</v>
      </c>
      <c r="E289" s="20" t="s">
        <v>319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 t="s">
        <v>36</v>
      </c>
      <c r="U289" s="20"/>
      <c r="V289" s="21"/>
      <c r="W289" s="21"/>
      <c r="X289" s="21"/>
      <c r="Y289" s="21"/>
      <c r="Z289" s="22" t="s">
        <v>320</v>
      </c>
      <c r="AA289" s="23">
        <v>335</v>
      </c>
      <c r="AB289" s="23"/>
      <c r="AC289" s="23"/>
      <c r="AD289" s="4" t="s">
        <v>320</v>
      </c>
    </row>
    <row r="290" spans="1:30" ht="82.5" customHeight="1">
      <c r="A290" s="19" t="s">
        <v>321</v>
      </c>
      <c r="B290" s="20" t="s">
        <v>290</v>
      </c>
      <c r="C290" s="20" t="s">
        <v>168</v>
      </c>
      <c r="D290" s="20" t="s">
        <v>85</v>
      </c>
      <c r="E290" s="20" t="s">
        <v>319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 t="s">
        <v>173</v>
      </c>
      <c r="U290" s="20"/>
      <c r="V290" s="21"/>
      <c r="W290" s="21"/>
      <c r="X290" s="21"/>
      <c r="Y290" s="21"/>
      <c r="Z290" s="22" t="s">
        <v>321</v>
      </c>
      <c r="AA290" s="23">
        <v>22326.9</v>
      </c>
      <c r="AB290" s="23"/>
      <c r="AC290" s="23"/>
      <c r="AD290" s="4" t="s">
        <v>321</v>
      </c>
    </row>
    <row r="291" spans="1:30" ht="99" customHeight="1">
      <c r="A291" s="14" t="s">
        <v>322</v>
      </c>
      <c r="B291" s="15" t="s">
        <v>290</v>
      </c>
      <c r="C291" s="15" t="s">
        <v>168</v>
      </c>
      <c r="D291" s="15" t="s">
        <v>85</v>
      </c>
      <c r="E291" s="15" t="s">
        <v>323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6"/>
      <c r="W291" s="16"/>
      <c r="X291" s="16"/>
      <c r="Y291" s="16"/>
      <c r="Z291" s="17" t="s">
        <v>322</v>
      </c>
      <c r="AA291" s="18">
        <v>165.2</v>
      </c>
      <c r="AB291" s="18"/>
      <c r="AC291" s="18"/>
      <c r="AD291" s="3" t="s">
        <v>322</v>
      </c>
    </row>
    <row r="292" spans="1:30" ht="115.5" customHeight="1">
      <c r="A292" s="19" t="s">
        <v>324</v>
      </c>
      <c r="B292" s="20" t="s">
        <v>290</v>
      </c>
      <c r="C292" s="20" t="s">
        <v>168</v>
      </c>
      <c r="D292" s="20" t="s">
        <v>85</v>
      </c>
      <c r="E292" s="20" t="s">
        <v>323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 t="s">
        <v>36</v>
      </c>
      <c r="U292" s="20"/>
      <c r="V292" s="21"/>
      <c r="W292" s="21"/>
      <c r="X292" s="21"/>
      <c r="Y292" s="21"/>
      <c r="Z292" s="22" t="s">
        <v>324</v>
      </c>
      <c r="AA292" s="23">
        <v>5.2</v>
      </c>
      <c r="AB292" s="23"/>
      <c r="AC292" s="23"/>
      <c r="AD292" s="4" t="s">
        <v>324</v>
      </c>
    </row>
    <row r="293" spans="1:30" ht="115.5" customHeight="1">
      <c r="A293" s="19" t="s">
        <v>325</v>
      </c>
      <c r="B293" s="20" t="s">
        <v>290</v>
      </c>
      <c r="C293" s="20" t="s">
        <v>168</v>
      </c>
      <c r="D293" s="20" t="s">
        <v>85</v>
      </c>
      <c r="E293" s="20" t="s">
        <v>323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 t="s">
        <v>173</v>
      </c>
      <c r="U293" s="20"/>
      <c r="V293" s="21"/>
      <c r="W293" s="21"/>
      <c r="X293" s="21"/>
      <c r="Y293" s="21"/>
      <c r="Z293" s="22" t="s">
        <v>325</v>
      </c>
      <c r="AA293" s="23">
        <v>160</v>
      </c>
      <c r="AB293" s="23"/>
      <c r="AC293" s="23"/>
      <c r="AD293" s="4" t="s">
        <v>325</v>
      </c>
    </row>
    <row r="294" spans="1:30" ht="99" customHeight="1">
      <c r="A294" s="14" t="s">
        <v>326</v>
      </c>
      <c r="B294" s="15" t="s">
        <v>290</v>
      </c>
      <c r="C294" s="15" t="s">
        <v>168</v>
      </c>
      <c r="D294" s="15" t="s">
        <v>85</v>
      </c>
      <c r="E294" s="15" t="s">
        <v>327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6"/>
      <c r="W294" s="16"/>
      <c r="X294" s="16"/>
      <c r="Y294" s="16"/>
      <c r="Z294" s="17" t="s">
        <v>326</v>
      </c>
      <c r="AA294" s="18">
        <v>49.4</v>
      </c>
      <c r="AB294" s="18"/>
      <c r="AC294" s="18"/>
      <c r="AD294" s="3" t="s">
        <v>326</v>
      </c>
    </row>
    <row r="295" spans="1:30" ht="115.5" customHeight="1">
      <c r="A295" s="19" t="s">
        <v>328</v>
      </c>
      <c r="B295" s="20" t="s">
        <v>290</v>
      </c>
      <c r="C295" s="20" t="s">
        <v>168</v>
      </c>
      <c r="D295" s="20" t="s">
        <v>85</v>
      </c>
      <c r="E295" s="20" t="s">
        <v>327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 t="s">
        <v>36</v>
      </c>
      <c r="U295" s="20"/>
      <c r="V295" s="21"/>
      <c r="W295" s="21"/>
      <c r="X295" s="21"/>
      <c r="Y295" s="21"/>
      <c r="Z295" s="22" t="s">
        <v>328</v>
      </c>
      <c r="AA295" s="23">
        <v>1.4</v>
      </c>
      <c r="AB295" s="23"/>
      <c r="AC295" s="23"/>
      <c r="AD295" s="4" t="s">
        <v>328</v>
      </c>
    </row>
    <row r="296" spans="1:30" ht="115.5" customHeight="1">
      <c r="A296" s="19" t="s">
        <v>329</v>
      </c>
      <c r="B296" s="20" t="s">
        <v>290</v>
      </c>
      <c r="C296" s="20" t="s">
        <v>168</v>
      </c>
      <c r="D296" s="20" t="s">
        <v>85</v>
      </c>
      <c r="E296" s="20" t="s">
        <v>327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 t="s">
        <v>173</v>
      </c>
      <c r="U296" s="20"/>
      <c r="V296" s="21"/>
      <c r="W296" s="21"/>
      <c r="X296" s="21"/>
      <c r="Y296" s="21"/>
      <c r="Z296" s="22" t="s">
        <v>329</v>
      </c>
      <c r="AA296" s="23">
        <v>48</v>
      </c>
      <c r="AB296" s="23"/>
      <c r="AC296" s="23"/>
      <c r="AD296" s="4" t="s">
        <v>329</v>
      </c>
    </row>
    <row r="297" spans="1:30" ht="132" customHeight="1">
      <c r="A297" s="14" t="s">
        <v>330</v>
      </c>
      <c r="B297" s="15" t="s">
        <v>290</v>
      </c>
      <c r="C297" s="15" t="s">
        <v>168</v>
      </c>
      <c r="D297" s="15" t="s">
        <v>85</v>
      </c>
      <c r="E297" s="15" t="s">
        <v>331</v>
      </c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6"/>
      <c r="W297" s="16"/>
      <c r="X297" s="16"/>
      <c r="Y297" s="16"/>
      <c r="Z297" s="17" t="s">
        <v>330</v>
      </c>
      <c r="AA297" s="18">
        <v>2972.4</v>
      </c>
      <c r="AB297" s="18"/>
      <c r="AC297" s="18"/>
      <c r="AD297" s="3" t="s">
        <v>330</v>
      </c>
    </row>
    <row r="298" spans="1:30" ht="148.5" customHeight="1">
      <c r="A298" s="24" t="s">
        <v>332</v>
      </c>
      <c r="B298" s="20" t="s">
        <v>290</v>
      </c>
      <c r="C298" s="20" t="s">
        <v>168</v>
      </c>
      <c r="D298" s="20" t="s">
        <v>85</v>
      </c>
      <c r="E298" s="20" t="s">
        <v>331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 t="s">
        <v>36</v>
      </c>
      <c r="U298" s="20"/>
      <c r="V298" s="21"/>
      <c r="W298" s="21"/>
      <c r="X298" s="21"/>
      <c r="Y298" s="21"/>
      <c r="Z298" s="25" t="s">
        <v>332</v>
      </c>
      <c r="AA298" s="23">
        <v>328</v>
      </c>
      <c r="AB298" s="23"/>
      <c r="AC298" s="23"/>
      <c r="AD298" s="5" t="s">
        <v>332</v>
      </c>
    </row>
    <row r="299" spans="1:30" ht="148.5" customHeight="1">
      <c r="A299" s="24" t="s">
        <v>333</v>
      </c>
      <c r="B299" s="20" t="s">
        <v>290</v>
      </c>
      <c r="C299" s="20" t="s">
        <v>168</v>
      </c>
      <c r="D299" s="20" t="s">
        <v>85</v>
      </c>
      <c r="E299" s="20" t="s">
        <v>331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 t="s">
        <v>173</v>
      </c>
      <c r="U299" s="20"/>
      <c r="V299" s="21"/>
      <c r="W299" s="21"/>
      <c r="X299" s="21"/>
      <c r="Y299" s="21"/>
      <c r="Z299" s="25" t="s">
        <v>333</v>
      </c>
      <c r="AA299" s="23">
        <v>2644.4</v>
      </c>
      <c r="AB299" s="23"/>
      <c r="AC299" s="23"/>
      <c r="AD299" s="5" t="s">
        <v>333</v>
      </c>
    </row>
    <row r="300" spans="1:30" ht="66" customHeight="1">
      <c r="A300" s="14" t="s">
        <v>334</v>
      </c>
      <c r="B300" s="15" t="s">
        <v>290</v>
      </c>
      <c r="C300" s="15" t="s">
        <v>168</v>
      </c>
      <c r="D300" s="15" t="s">
        <v>85</v>
      </c>
      <c r="E300" s="15" t="s">
        <v>335</v>
      </c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6"/>
      <c r="W300" s="16"/>
      <c r="X300" s="16"/>
      <c r="Y300" s="16"/>
      <c r="Z300" s="17" t="s">
        <v>334</v>
      </c>
      <c r="AA300" s="18">
        <v>11189</v>
      </c>
      <c r="AB300" s="18"/>
      <c r="AC300" s="18"/>
      <c r="AD300" s="3" t="s">
        <v>334</v>
      </c>
    </row>
    <row r="301" spans="1:30" ht="82.5" customHeight="1">
      <c r="A301" s="19" t="s">
        <v>336</v>
      </c>
      <c r="B301" s="20" t="s">
        <v>290</v>
      </c>
      <c r="C301" s="20" t="s">
        <v>168</v>
      </c>
      <c r="D301" s="20" t="s">
        <v>85</v>
      </c>
      <c r="E301" s="20" t="s">
        <v>335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 t="s">
        <v>36</v>
      </c>
      <c r="U301" s="20"/>
      <c r="V301" s="21"/>
      <c r="W301" s="21"/>
      <c r="X301" s="21"/>
      <c r="Y301" s="21"/>
      <c r="Z301" s="22" t="s">
        <v>336</v>
      </c>
      <c r="AA301" s="23">
        <v>165.3</v>
      </c>
      <c r="AB301" s="23"/>
      <c r="AC301" s="23"/>
      <c r="AD301" s="4" t="s">
        <v>336</v>
      </c>
    </row>
    <row r="302" spans="1:30" ht="82.5" customHeight="1">
      <c r="A302" s="19" t="s">
        <v>337</v>
      </c>
      <c r="B302" s="20" t="s">
        <v>290</v>
      </c>
      <c r="C302" s="20" t="s">
        <v>168</v>
      </c>
      <c r="D302" s="20" t="s">
        <v>85</v>
      </c>
      <c r="E302" s="20" t="s">
        <v>335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 t="s">
        <v>173</v>
      </c>
      <c r="U302" s="20"/>
      <c r="V302" s="21"/>
      <c r="W302" s="21"/>
      <c r="X302" s="21"/>
      <c r="Y302" s="21"/>
      <c r="Z302" s="22" t="s">
        <v>337</v>
      </c>
      <c r="AA302" s="23">
        <v>11023.7</v>
      </c>
      <c r="AB302" s="23"/>
      <c r="AC302" s="23"/>
      <c r="AD302" s="4" t="s">
        <v>337</v>
      </c>
    </row>
    <row r="303" spans="1:30" ht="82.5" customHeight="1">
      <c r="A303" s="14" t="s">
        <v>338</v>
      </c>
      <c r="B303" s="15" t="s">
        <v>290</v>
      </c>
      <c r="C303" s="15" t="s">
        <v>168</v>
      </c>
      <c r="D303" s="15" t="s">
        <v>85</v>
      </c>
      <c r="E303" s="15" t="s">
        <v>339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6"/>
      <c r="W303" s="16"/>
      <c r="X303" s="16"/>
      <c r="Y303" s="16"/>
      <c r="Z303" s="17" t="s">
        <v>338</v>
      </c>
      <c r="AA303" s="18">
        <v>1197.9</v>
      </c>
      <c r="AB303" s="18"/>
      <c r="AC303" s="18"/>
      <c r="AD303" s="3" t="s">
        <v>338</v>
      </c>
    </row>
    <row r="304" spans="1:30" ht="115.5" customHeight="1">
      <c r="A304" s="19" t="s">
        <v>340</v>
      </c>
      <c r="B304" s="20" t="s">
        <v>290</v>
      </c>
      <c r="C304" s="20" t="s">
        <v>168</v>
      </c>
      <c r="D304" s="20" t="s">
        <v>85</v>
      </c>
      <c r="E304" s="20" t="s">
        <v>339</v>
      </c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 t="s">
        <v>36</v>
      </c>
      <c r="U304" s="20"/>
      <c r="V304" s="21"/>
      <c r="W304" s="21"/>
      <c r="X304" s="21"/>
      <c r="Y304" s="21"/>
      <c r="Z304" s="22" t="s">
        <v>340</v>
      </c>
      <c r="AA304" s="23">
        <v>17.9</v>
      </c>
      <c r="AB304" s="23"/>
      <c r="AC304" s="23"/>
      <c r="AD304" s="4" t="s">
        <v>340</v>
      </c>
    </row>
    <row r="305" spans="1:30" ht="115.5" customHeight="1">
      <c r="A305" s="19" t="s">
        <v>341</v>
      </c>
      <c r="B305" s="20" t="s">
        <v>290</v>
      </c>
      <c r="C305" s="20" t="s">
        <v>168</v>
      </c>
      <c r="D305" s="20" t="s">
        <v>85</v>
      </c>
      <c r="E305" s="20" t="s">
        <v>339</v>
      </c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 t="s">
        <v>173</v>
      </c>
      <c r="U305" s="20"/>
      <c r="V305" s="21"/>
      <c r="W305" s="21"/>
      <c r="X305" s="21"/>
      <c r="Y305" s="21"/>
      <c r="Z305" s="22" t="s">
        <v>341</v>
      </c>
      <c r="AA305" s="23">
        <v>1180</v>
      </c>
      <c r="AB305" s="23"/>
      <c r="AC305" s="23"/>
      <c r="AD305" s="4" t="s">
        <v>341</v>
      </c>
    </row>
    <row r="306" spans="1:30" ht="115.5" customHeight="1">
      <c r="A306" s="14" t="s">
        <v>342</v>
      </c>
      <c r="B306" s="15" t="s">
        <v>290</v>
      </c>
      <c r="C306" s="15" t="s">
        <v>168</v>
      </c>
      <c r="D306" s="15" t="s">
        <v>85</v>
      </c>
      <c r="E306" s="15" t="s">
        <v>343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6"/>
      <c r="W306" s="16"/>
      <c r="X306" s="16"/>
      <c r="Y306" s="16"/>
      <c r="Z306" s="17" t="s">
        <v>342</v>
      </c>
      <c r="AA306" s="18">
        <v>2054.6</v>
      </c>
      <c r="AB306" s="18"/>
      <c r="AC306" s="18"/>
      <c r="AD306" s="3" t="s">
        <v>342</v>
      </c>
    </row>
    <row r="307" spans="1:30" ht="148.5" customHeight="1">
      <c r="A307" s="24" t="s">
        <v>344</v>
      </c>
      <c r="B307" s="20" t="s">
        <v>290</v>
      </c>
      <c r="C307" s="20" t="s">
        <v>168</v>
      </c>
      <c r="D307" s="20" t="s">
        <v>85</v>
      </c>
      <c r="E307" s="20" t="s">
        <v>343</v>
      </c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 t="s">
        <v>36</v>
      </c>
      <c r="U307" s="20"/>
      <c r="V307" s="21"/>
      <c r="W307" s="21"/>
      <c r="X307" s="21"/>
      <c r="Y307" s="21"/>
      <c r="Z307" s="25" t="s">
        <v>344</v>
      </c>
      <c r="AA307" s="23">
        <v>30.5</v>
      </c>
      <c r="AB307" s="23"/>
      <c r="AC307" s="23"/>
      <c r="AD307" s="5" t="s">
        <v>344</v>
      </c>
    </row>
    <row r="308" spans="1:30" ht="148.5" customHeight="1">
      <c r="A308" s="24" t="s">
        <v>345</v>
      </c>
      <c r="B308" s="20" t="s">
        <v>290</v>
      </c>
      <c r="C308" s="20" t="s">
        <v>168</v>
      </c>
      <c r="D308" s="20" t="s">
        <v>85</v>
      </c>
      <c r="E308" s="20" t="s">
        <v>343</v>
      </c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 t="s">
        <v>173</v>
      </c>
      <c r="U308" s="20"/>
      <c r="V308" s="21"/>
      <c r="W308" s="21"/>
      <c r="X308" s="21"/>
      <c r="Y308" s="21"/>
      <c r="Z308" s="25" t="s">
        <v>345</v>
      </c>
      <c r="AA308" s="23">
        <v>2024.1</v>
      </c>
      <c r="AB308" s="23"/>
      <c r="AC308" s="23"/>
      <c r="AD308" s="5" t="s">
        <v>345</v>
      </c>
    </row>
    <row r="309" spans="1:30" ht="49.5" customHeight="1">
      <c r="A309" s="14" t="s">
        <v>346</v>
      </c>
      <c r="B309" s="15" t="s">
        <v>290</v>
      </c>
      <c r="C309" s="15" t="s">
        <v>168</v>
      </c>
      <c r="D309" s="15" t="s">
        <v>85</v>
      </c>
      <c r="E309" s="15" t="s">
        <v>347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6"/>
      <c r="W309" s="16"/>
      <c r="X309" s="16"/>
      <c r="Y309" s="16"/>
      <c r="Z309" s="17" t="s">
        <v>346</v>
      </c>
      <c r="AA309" s="18">
        <v>22640.5</v>
      </c>
      <c r="AB309" s="18"/>
      <c r="AC309" s="18"/>
      <c r="AD309" s="3" t="s">
        <v>346</v>
      </c>
    </row>
    <row r="310" spans="1:30" ht="66" customHeight="1">
      <c r="A310" s="19" t="s">
        <v>348</v>
      </c>
      <c r="B310" s="20" t="s">
        <v>290</v>
      </c>
      <c r="C310" s="20" t="s">
        <v>168</v>
      </c>
      <c r="D310" s="20" t="s">
        <v>85</v>
      </c>
      <c r="E310" s="20" t="s">
        <v>347</v>
      </c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 t="s">
        <v>36</v>
      </c>
      <c r="U310" s="20"/>
      <c r="V310" s="21"/>
      <c r="W310" s="21"/>
      <c r="X310" s="21"/>
      <c r="Y310" s="21"/>
      <c r="Z310" s="22" t="s">
        <v>348</v>
      </c>
      <c r="AA310" s="23">
        <v>334.7</v>
      </c>
      <c r="AB310" s="23"/>
      <c r="AC310" s="23"/>
      <c r="AD310" s="4" t="s">
        <v>348</v>
      </c>
    </row>
    <row r="311" spans="1:30" ht="66" customHeight="1">
      <c r="A311" s="19" t="s">
        <v>349</v>
      </c>
      <c r="B311" s="20" t="s">
        <v>290</v>
      </c>
      <c r="C311" s="20" t="s">
        <v>168</v>
      </c>
      <c r="D311" s="20" t="s">
        <v>85</v>
      </c>
      <c r="E311" s="20" t="s">
        <v>347</v>
      </c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 t="s">
        <v>173</v>
      </c>
      <c r="U311" s="20"/>
      <c r="V311" s="21"/>
      <c r="W311" s="21"/>
      <c r="X311" s="21"/>
      <c r="Y311" s="21"/>
      <c r="Z311" s="22" t="s">
        <v>349</v>
      </c>
      <c r="AA311" s="23">
        <v>22305.8</v>
      </c>
      <c r="AB311" s="23"/>
      <c r="AC311" s="23"/>
      <c r="AD311" s="4" t="s">
        <v>349</v>
      </c>
    </row>
    <row r="312" spans="1:30" ht="66" customHeight="1">
      <c r="A312" s="14" t="s">
        <v>350</v>
      </c>
      <c r="B312" s="15" t="s">
        <v>290</v>
      </c>
      <c r="C312" s="15" t="s">
        <v>168</v>
      </c>
      <c r="D312" s="15" t="s">
        <v>85</v>
      </c>
      <c r="E312" s="15" t="s">
        <v>351</v>
      </c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6"/>
      <c r="W312" s="16"/>
      <c r="X312" s="16"/>
      <c r="Y312" s="16"/>
      <c r="Z312" s="17" t="s">
        <v>350</v>
      </c>
      <c r="AA312" s="18">
        <v>702</v>
      </c>
      <c r="AB312" s="18"/>
      <c r="AC312" s="18"/>
      <c r="AD312" s="3" t="s">
        <v>350</v>
      </c>
    </row>
    <row r="313" spans="1:30" ht="99" customHeight="1">
      <c r="A313" s="19" t="s">
        <v>352</v>
      </c>
      <c r="B313" s="20" t="s">
        <v>290</v>
      </c>
      <c r="C313" s="20" t="s">
        <v>168</v>
      </c>
      <c r="D313" s="20" t="s">
        <v>85</v>
      </c>
      <c r="E313" s="20" t="s">
        <v>351</v>
      </c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 t="s">
        <v>36</v>
      </c>
      <c r="U313" s="20"/>
      <c r="V313" s="21"/>
      <c r="W313" s="21"/>
      <c r="X313" s="21"/>
      <c r="Y313" s="21"/>
      <c r="Z313" s="22" t="s">
        <v>352</v>
      </c>
      <c r="AA313" s="23">
        <v>13</v>
      </c>
      <c r="AB313" s="23"/>
      <c r="AC313" s="23"/>
      <c r="AD313" s="4" t="s">
        <v>352</v>
      </c>
    </row>
    <row r="314" spans="1:30" ht="99" customHeight="1">
      <c r="A314" s="19" t="s">
        <v>353</v>
      </c>
      <c r="B314" s="20" t="s">
        <v>290</v>
      </c>
      <c r="C314" s="20" t="s">
        <v>168</v>
      </c>
      <c r="D314" s="20" t="s">
        <v>85</v>
      </c>
      <c r="E314" s="20" t="s">
        <v>351</v>
      </c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 t="s">
        <v>173</v>
      </c>
      <c r="U314" s="20"/>
      <c r="V314" s="21"/>
      <c r="W314" s="21"/>
      <c r="X314" s="21"/>
      <c r="Y314" s="21"/>
      <c r="Z314" s="22" t="s">
        <v>353</v>
      </c>
      <c r="AA314" s="23">
        <v>689</v>
      </c>
      <c r="AB314" s="23"/>
      <c r="AC314" s="23"/>
      <c r="AD314" s="4" t="s">
        <v>353</v>
      </c>
    </row>
    <row r="315" spans="1:30" ht="82.5" customHeight="1">
      <c r="A315" s="14" t="s">
        <v>354</v>
      </c>
      <c r="B315" s="15" t="s">
        <v>290</v>
      </c>
      <c r="C315" s="15" t="s">
        <v>168</v>
      </c>
      <c r="D315" s="15" t="s">
        <v>85</v>
      </c>
      <c r="E315" s="15" t="s">
        <v>355</v>
      </c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6"/>
      <c r="W315" s="16"/>
      <c r="X315" s="16"/>
      <c r="Y315" s="16"/>
      <c r="Z315" s="17" t="s">
        <v>354</v>
      </c>
      <c r="AA315" s="18">
        <v>7660.1</v>
      </c>
      <c r="AB315" s="18"/>
      <c r="AC315" s="18"/>
      <c r="AD315" s="3" t="s">
        <v>354</v>
      </c>
    </row>
    <row r="316" spans="1:30" ht="115.5" customHeight="1">
      <c r="A316" s="19" t="s">
        <v>356</v>
      </c>
      <c r="B316" s="20" t="s">
        <v>290</v>
      </c>
      <c r="C316" s="20" t="s">
        <v>168</v>
      </c>
      <c r="D316" s="20" t="s">
        <v>85</v>
      </c>
      <c r="E316" s="20" t="s">
        <v>355</v>
      </c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 t="s">
        <v>36</v>
      </c>
      <c r="U316" s="20"/>
      <c r="V316" s="21"/>
      <c r="W316" s="21"/>
      <c r="X316" s="21"/>
      <c r="Y316" s="21"/>
      <c r="Z316" s="22" t="s">
        <v>356</v>
      </c>
      <c r="AA316" s="23">
        <v>113.2</v>
      </c>
      <c r="AB316" s="23"/>
      <c r="AC316" s="23"/>
      <c r="AD316" s="4" t="s">
        <v>356</v>
      </c>
    </row>
    <row r="317" spans="1:30" ht="99" customHeight="1">
      <c r="A317" s="19" t="s">
        <v>357</v>
      </c>
      <c r="B317" s="20" t="s">
        <v>290</v>
      </c>
      <c r="C317" s="20" t="s">
        <v>168</v>
      </c>
      <c r="D317" s="20" t="s">
        <v>85</v>
      </c>
      <c r="E317" s="20" t="s">
        <v>355</v>
      </c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 t="s">
        <v>173</v>
      </c>
      <c r="U317" s="20"/>
      <c r="V317" s="21"/>
      <c r="W317" s="21"/>
      <c r="X317" s="21"/>
      <c r="Y317" s="21"/>
      <c r="Z317" s="22" t="s">
        <v>357</v>
      </c>
      <c r="AA317" s="23">
        <v>7546.9</v>
      </c>
      <c r="AB317" s="23"/>
      <c r="AC317" s="23"/>
      <c r="AD317" s="4" t="s">
        <v>357</v>
      </c>
    </row>
    <row r="318" spans="1:30" ht="66" customHeight="1">
      <c r="A318" s="14" t="s">
        <v>358</v>
      </c>
      <c r="B318" s="15" t="s">
        <v>290</v>
      </c>
      <c r="C318" s="15" t="s">
        <v>168</v>
      </c>
      <c r="D318" s="15" t="s">
        <v>85</v>
      </c>
      <c r="E318" s="15" t="s">
        <v>359</v>
      </c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6"/>
      <c r="W318" s="16"/>
      <c r="X318" s="16"/>
      <c r="Y318" s="16"/>
      <c r="Z318" s="17" t="s">
        <v>358</v>
      </c>
      <c r="AA318" s="18">
        <v>33768.5</v>
      </c>
      <c r="AB318" s="18"/>
      <c r="AC318" s="18"/>
      <c r="AD318" s="3" t="s">
        <v>358</v>
      </c>
    </row>
    <row r="319" spans="1:30" ht="82.5" customHeight="1">
      <c r="A319" s="19" t="s">
        <v>360</v>
      </c>
      <c r="B319" s="20" t="s">
        <v>290</v>
      </c>
      <c r="C319" s="20" t="s">
        <v>168</v>
      </c>
      <c r="D319" s="20" t="s">
        <v>85</v>
      </c>
      <c r="E319" s="20" t="s">
        <v>359</v>
      </c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 t="s">
        <v>36</v>
      </c>
      <c r="U319" s="20"/>
      <c r="V319" s="21"/>
      <c r="W319" s="21"/>
      <c r="X319" s="21"/>
      <c r="Y319" s="21"/>
      <c r="Z319" s="22" t="s">
        <v>360</v>
      </c>
      <c r="AA319" s="23">
        <v>247</v>
      </c>
      <c r="AB319" s="23"/>
      <c r="AC319" s="23"/>
      <c r="AD319" s="4" t="s">
        <v>360</v>
      </c>
    </row>
    <row r="320" spans="1:30" ht="82.5" customHeight="1">
      <c r="A320" s="19" t="s">
        <v>361</v>
      </c>
      <c r="B320" s="20" t="s">
        <v>290</v>
      </c>
      <c r="C320" s="20" t="s">
        <v>168</v>
      </c>
      <c r="D320" s="20" t="s">
        <v>85</v>
      </c>
      <c r="E320" s="20" t="s">
        <v>359</v>
      </c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 t="s">
        <v>173</v>
      </c>
      <c r="U320" s="20"/>
      <c r="V320" s="21"/>
      <c r="W320" s="21"/>
      <c r="X320" s="21"/>
      <c r="Y320" s="21"/>
      <c r="Z320" s="22" t="s">
        <v>361</v>
      </c>
      <c r="AA320" s="23">
        <v>33521.5</v>
      </c>
      <c r="AB320" s="23"/>
      <c r="AC320" s="23"/>
      <c r="AD320" s="4" t="s">
        <v>361</v>
      </c>
    </row>
    <row r="321" spans="1:30" ht="165" customHeight="1">
      <c r="A321" s="26" t="s">
        <v>362</v>
      </c>
      <c r="B321" s="15" t="s">
        <v>290</v>
      </c>
      <c r="C321" s="15" t="s">
        <v>168</v>
      </c>
      <c r="D321" s="15" t="s">
        <v>85</v>
      </c>
      <c r="E321" s="15" t="s">
        <v>363</v>
      </c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6"/>
      <c r="W321" s="16"/>
      <c r="X321" s="16"/>
      <c r="Y321" s="16"/>
      <c r="Z321" s="27" t="s">
        <v>362</v>
      </c>
      <c r="AA321" s="18">
        <v>7.8</v>
      </c>
      <c r="AB321" s="18"/>
      <c r="AC321" s="18"/>
      <c r="AD321" s="6" t="s">
        <v>362</v>
      </c>
    </row>
    <row r="322" spans="1:30" ht="214.5" customHeight="1">
      <c r="A322" s="24" t="s">
        <v>364</v>
      </c>
      <c r="B322" s="20" t="s">
        <v>290</v>
      </c>
      <c r="C322" s="20" t="s">
        <v>168</v>
      </c>
      <c r="D322" s="20" t="s">
        <v>85</v>
      </c>
      <c r="E322" s="20" t="s">
        <v>363</v>
      </c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 t="s">
        <v>36</v>
      </c>
      <c r="U322" s="20"/>
      <c r="V322" s="21"/>
      <c r="W322" s="21"/>
      <c r="X322" s="21"/>
      <c r="Y322" s="21"/>
      <c r="Z322" s="25" t="s">
        <v>364</v>
      </c>
      <c r="AA322" s="23">
        <v>0.1</v>
      </c>
      <c r="AB322" s="23"/>
      <c r="AC322" s="23"/>
      <c r="AD322" s="5" t="s">
        <v>364</v>
      </c>
    </row>
    <row r="323" spans="1:30" ht="198" customHeight="1">
      <c r="A323" s="24" t="s">
        <v>365</v>
      </c>
      <c r="B323" s="20" t="s">
        <v>290</v>
      </c>
      <c r="C323" s="20" t="s">
        <v>168</v>
      </c>
      <c r="D323" s="20" t="s">
        <v>85</v>
      </c>
      <c r="E323" s="20" t="s">
        <v>363</v>
      </c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 t="s">
        <v>173</v>
      </c>
      <c r="U323" s="20"/>
      <c r="V323" s="21"/>
      <c r="W323" s="21"/>
      <c r="X323" s="21"/>
      <c r="Y323" s="21"/>
      <c r="Z323" s="25" t="s">
        <v>365</v>
      </c>
      <c r="AA323" s="23">
        <v>7.7</v>
      </c>
      <c r="AB323" s="23"/>
      <c r="AC323" s="23"/>
      <c r="AD323" s="5" t="s">
        <v>365</v>
      </c>
    </row>
    <row r="324" spans="1:30" ht="214.5" customHeight="1">
      <c r="A324" s="26" t="s">
        <v>366</v>
      </c>
      <c r="B324" s="15" t="s">
        <v>290</v>
      </c>
      <c r="C324" s="15" t="s">
        <v>168</v>
      </c>
      <c r="D324" s="15" t="s">
        <v>85</v>
      </c>
      <c r="E324" s="15" t="s">
        <v>367</v>
      </c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6"/>
      <c r="W324" s="16"/>
      <c r="X324" s="16"/>
      <c r="Y324" s="16"/>
      <c r="Z324" s="27" t="s">
        <v>366</v>
      </c>
      <c r="AA324" s="18">
        <v>19544</v>
      </c>
      <c r="AB324" s="18"/>
      <c r="AC324" s="18"/>
      <c r="AD324" s="6" t="s">
        <v>366</v>
      </c>
    </row>
    <row r="325" spans="1:30" ht="231" customHeight="1">
      <c r="A325" s="24" t="s">
        <v>368</v>
      </c>
      <c r="B325" s="20" t="s">
        <v>290</v>
      </c>
      <c r="C325" s="20" t="s">
        <v>168</v>
      </c>
      <c r="D325" s="20" t="s">
        <v>85</v>
      </c>
      <c r="E325" s="20" t="s">
        <v>367</v>
      </c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 t="s">
        <v>173</v>
      </c>
      <c r="U325" s="20"/>
      <c r="V325" s="21"/>
      <c r="W325" s="21"/>
      <c r="X325" s="21"/>
      <c r="Y325" s="21"/>
      <c r="Z325" s="25" t="s">
        <v>368</v>
      </c>
      <c r="AA325" s="23">
        <v>19544</v>
      </c>
      <c r="AB325" s="23"/>
      <c r="AC325" s="23"/>
      <c r="AD325" s="5" t="s">
        <v>368</v>
      </c>
    </row>
    <row r="326" spans="1:30" ht="165" customHeight="1">
      <c r="A326" s="26" t="s">
        <v>369</v>
      </c>
      <c r="B326" s="15" t="s">
        <v>290</v>
      </c>
      <c r="C326" s="15" t="s">
        <v>168</v>
      </c>
      <c r="D326" s="15" t="s">
        <v>85</v>
      </c>
      <c r="E326" s="15" t="s">
        <v>370</v>
      </c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6"/>
      <c r="W326" s="16"/>
      <c r="X326" s="16"/>
      <c r="Y326" s="16"/>
      <c r="Z326" s="27" t="s">
        <v>369</v>
      </c>
      <c r="AA326" s="18">
        <v>2731.3</v>
      </c>
      <c r="AB326" s="18"/>
      <c r="AC326" s="18"/>
      <c r="AD326" s="6" t="s">
        <v>369</v>
      </c>
    </row>
    <row r="327" spans="1:30" ht="181.5" customHeight="1">
      <c r="A327" s="24" t="s">
        <v>371</v>
      </c>
      <c r="B327" s="20" t="s">
        <v>290</v>
      </c>
      <c r="C327" s="20" t="s">
        <v>168</v>
      </c>
      <c r="D327" s="20" t="s">
        <v>85</v>
      </c>
      <c r="E327" s="20" t="s">
        <v>370</v>
      </c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 t="s">
        <v>173</v>
      </c>
      <c r="U327" s="20"/>
      <c r="V327" s="21"/>
      <c r="W327" s="21"/>
      <c r="X327" s="21"/>
      <c r="Y327" s="21"/>
      <c r="Z327" s="25" t="s">
        <v>371</v>
      </c>
      <c r="AA327" s="23">
        <v>2731.3</v>
      </c>
      <c r="AB327" s="23"/>
      <c r="AC327" s="23"/>
      <c r="AD327" s="5" t="s">
        <v>371</v>
      </c>
    </row>
    <row r="328" spans="1:30" ht="115.5" customHeight="1">
      <c r="A328" s="14" t="s">
        <v>372</v>
      </c>
      <c r="B328" s="15" t="s">
        <v>290</v>
      </c>
      <c r="C328" s="15" t="s">
        <v>168</v>
      </c>
      <c r="D328" s="15" t="s">
        <v>85</v>
      </c>
      <c r="E328" s="15" t="s">
        <v>373</v>
      </c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6"/>
      <c r="W328" s="16"/>
      <c r="X328" s="16"/>
      <c r="Y328" s="16"/>
      <c r="Z328" s="17" t="s">
        <v>372</v>
      </c>
      <c r="AA328" s="18">
        <v>234</v>
      </c>
      <c r="AB328" s="18"/>
      <c r="AC328" s="18"/>
      <c r="AD328" s="3" t="s">
        <v>372</v>
      </c>
    </row>
    <row r="329" spans="1:30" ht="132" customHeight="1">
      <c r="A329" s="24" t="s">
        <v>374</v>
      </c>
      <c r="B329" s="20" t="s">
        <v>290</v>
      </c>
      <c r="C329" s="20" t="s">
        <v>168</v>
      </c>
      <c r="D329" s="20" t="s">
        <v>85</v>
      </c>
      <c r="E329" s="20" t="s">
        <v>373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 t="s">
        <v>36</v>
      </c>
      <c r="U329" s="20"/>
      <c r="V329" s="21"/>
      <c r="W329" s="21"/>
      <c r="X329" s="21"/>
      <c r="Y329" s="21"/>
      <c r="Z329" s="25" t="s">
        <v>374</v>
      </c>
      <c r="AA329" s="23">
        <v>2.9</v>
      </c>
      <c r="AB329" s="23"/>
      <c r="AC329" s="23"/>
      <c r="AD329" s="5" t="s">
        <v>374</v>
      </c>
    </row>
    <row r="330" spans="1:30" ht="132" customHeight="1">
      <c r="A330" s="24" t="s">
        <v>375</v>
      </c>
      <c r="B330" s="20" t="s">
        <v>290</v>
      </c>
      <c r="C330" s="20" t="s">
        <v>168</v>
      </c>
      <c r="D330" s="20" t="s">
        <v>85</v>
      </c>
      <c r="E330" s="20" t="s">
        <v>373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 t="s">
        <v>173</v>
      </c>
      <c r="U330" s="20"/>
      <c r="V330" s="21"/>
      <c r="W330" s="21"/>
      <c r="X330" s="21"/>
      <c r="Y330" s="21"/>
      <c r="Z330" s="25" t="s">
        <v>375</v>
      </c>
      <c r="AA330" s="23">
        <v>231.1</v>
      </c>
      <c r="AB330" s="23"/>
      <c r="AC330" s="23"/>
      <c r="AD330" s="5" t="s">
        <v>375</v>
      </c>
    </row>
    <row r="331" spans="1:30" ht="33" customHeight="1">
      <c r="A331" s="14" t="s">
        <v>376</v>
      </c>
      <c r="B331" s="15" t="s">
        <v>290</v>
      </c>
      <c r="C331" s="15" t="s">
        <v>168</v>
      </c>
      <c r="D331" s="15" t="s">
        <v>85</v>
      </c>
      <c r="E331" s="15" t="s">
        <v>377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6"/>
      <c r="W331" s="16"/>
      <c r="X331" s="16"/>
      <c r="Y331" s="16"/>
      <c r="Z331" s="17" t="s">
        <v>376</v>
      </c>
      <c r="AA331" s="18">
        <v>0.1</v>
      </c>
      <c r="AB331" s="18"/>
      <c r="AC331" s="18"/>
      <c r="AD331" s="3" t="s">
        <v>376</v>
      </c>
    </row>
    <row r="332" spans="1:30" ht="66" customHeight="1">
      <c r="A332" s="19" t="s">
        <v>378</v>
      </c>
      <c r="B332" s="20" t="s">
        <v>290</v>
      </c>
      <c r="C332" s="20" t="s">
        <v>168</v>
      </c>
      <c r="D332" s="20" t="s">
        <v>85</v>
      </c>
      <c r="E332" s="20" t="s">
        <v>377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 t="s">
        <v>173</v>
      </c>
      <c r="U332" s="20"/>
      <c r="V332" s="21"/>
      <c r="W332" s="21"/>
      <c r="X332" s="21"/>
      <c r="Y332" s="21"/>
      <c r="Z332" s="22" t="s">
        <v>378</v>
      </c>
      <c r="AA332" s="23">
        <v>0.1</v>
      </c>
      <c r="AB332" s="23"/>
      <c r="AC332" s="23"/>
      <c r="AD332" s="4" t="s">
        <v>378</v>
      </c>
    </row>
    <row r="333" spans="1:30" ht="115.5" customHeight="1">
      <c r="A333" s="14" t="s">
        <v>379</v>
      </c>
      <c r="B333" s="15" t="s">
        <v>290</v>
      </c>
      <c r="C333" s="15" t="s">
        <v>168</v>
      </c>
      <c r="D333" s="15" t="s">
        <v>85</v>
      </c>
      <c r="E333" s="15" t="s">
        <v>380</v>
      </c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6"/>
      <c r="W333" s="16"/>
      <c r="X333" s="16"/>
      <c r="Y333" s="16"/>
      <c r="Z333" s="17" t="s">
        <v>379</v>
      </c>
      <c r="AA333" s="18">
        <v>62</v>
      </c>
      <c r="AB333" s="18"/>
      <c r="AC333" s="18"/>
      <c r="AD333" s="3" t="s">
        <v>379</v>
      </c>
    </row>
    <row r="334" spans="1:30" ht="148.5" customHeight="1">
      <c r="A334" s="24" t="s">
        <v>381</v>
      </c>
      <c r="B334" s="20" t="s">
        <v>290</v>
      </c>
      <c r="C334" s="20" t="s">
        <v>168</v>
      </c>
      <c r="D334" s="20" t="s">
        <v>85</v>
      </c>
      <c r="E334" s="20" t="s">
        <v>380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 t="s">
        <v>36</v>
      </c>
      <c r="U334" s="20"/>
      <c r="V334" s="21"/>
      <c r="W334" s="21"/>
      <c r="X334" s="21"/>
      <c r="Y334" s="21"/>
      <c r="Z334" s="25" t="s">
        <v>381</v>
      </c>
      <c r="AA334" s="23">
        <v>1</v>
      </c>
      <c r="AB334" s="23"/>
      <c r="AC334" s="23"/>
      <c r="AD334" s="5" t="s">
        <v>381</v>
      </c>
    </row>
    <row r="335" spans="1:30" ht="148.5" customHeight="1">
      <c r="A335" s="24" t="s">
        <v>382</v>
      </c>
      <c r="B335" s="20" t="s">
        <v>290</v>
      </c>
      <c r="C335" s="20" t="s">
        <v>168</v>
      </c>
      <c r="D335" s="20" t="s">
        <v>85</v>
      </c>
      <c r="E335" s="20" t="s">
        <v>380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 t="s">
        <v>173</v>
      </c>
      <c r="U335" s="20"/>
      <c r="V335" s="21"/>
      <c r="W335" s="21"/>
      <c r="X335" s="21"/>
      <c r="Y335" s="21"/>
      <c r="Z335" s="25" t="s">
        <v>382</v>
      </c>
      <c r="AA335" s="23">
        <v>61</v>
      </c>
      <c r="AB335" s="23"/>
      <c r="AC335" s="23"/>
      <c r="AD335" s="5" t="s">
        <v>382</v>
      </c>
    </row>
    <row r="336" spans="1:30" ht="66" customHeight="1">
      <c r="A336" s="14" t="s">
        <v>383</v>
      </c>
      <c r="B336" s="15" t="s">
        <v>290</v>
      </c>
      <c r="C336" s="15" t="s">
        <v>168</v>
      </c>
      <c r="D336" s="15" t="s">
        <v>85</v>
      </c>
      <c r="E336" s="15" t="s">
        <v>384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6"/>
      <c r="W336" s="16"/>
      <c r="X336" s="16"/>
      <c r="Y336" s="16"/>
      <c r="Z336" s="17" t="s">
        <v>383</v>
      </c>
      <c r="AA336" s="18">
        <v>191.7</v>
      </c>
      <c r="AB336" s="18"/>
      <c r="AC336" s="18"/>
      <c r="AD336" s="3" t="s">
        <v>383</v>
      </c>
    </row>
    <row r="337" spans="1:30" ht="82.5" customHeight="1">
      <c r="A337" s="19" t="s">
        <v>385</v>
      </c>
      <c r="B337" s="20" t="s">
        <v>290</v>
      </c>
      <c r="C337" s="20" t="s">
        <v>168</v>
      </c>
      <c r="D337" s="20" t="s">
        <v>85</v>
      </c>
      <c r="E337" s="20" t="s">
        <v>384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 t="s">
        <v>173</v>
      </c>
      <c r="U337" s="20"/>
      <c r="V337" s="21"/>
      <c r="W337" s="21"/>
      <c r="X337" s="21"/>
      <c r="Y337" s="21"/>
      <c r="Z337" s="22" t="s">
        <v>385</v>
      </c>
      <c r="AA337" s="23">
        <v>191.7</v>
      </c>
      <c r="AB337" s="23"/>
      <c r="AC337" s="23"/>
      <c r="AD337" s="4" t="s">
        <v>385</v>
      </c>
    </row>
    <row r="338" spans="1:30" ht="49.5" customHeight="1">
      <c r="A338" s="14" t="s">
        <v>386</v>
      </c>
      <c r="B338" s="15" t="s">
        <v>290</v>
      </c>
      <c r="C338" s="15" t="s">
        <v>168</v>
      </c>
      <c r="D338" s="15" t="s">
        <v>85</v>
      </c>
      <c r="E338" s="15" t="s">
        <v>387</v>
      </c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6"/>
      <c r="W338" s="16"/>
      <c r="X338" s="16"/>
      <c r="Y338" s="16"/>
      <c r="Z338" s="17" t="s">
        <v>386</v>
      </c>
      <c r="AA338" s="18">
        <v>206</v>
      </c>
      <c r="AB338" s="18"/>
      <c r="AC338" s="18"/>
      <c r="AD338" s="3" t="s">
        <v>386</v>
      </c>
    </row>
    <row r="339" spans="1:30" ht="66" customHeight="1">
      <c r="A339" s="19" t="s">
        <v>388</v>
      </c>
      <c r="B339" s="20" t="s">
        <v>290</v>
      </c>
      <c r="C339" s="20" t="s">
        <v>168</v>
      </c>
      <c r="D339" s="20" t="s">
        <v>85</v>
      </c>
      <c r="E339" s="20" t="s">
        <v>387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 t="s">
        <v>173</v>
      </c>
      <c r="U339" s="20"/>
      <c r="V339" s="21"/>
      <c r="W339" s="21"/>
      <c r="X339" s="21"/>
      <c r="Y339" s="21"/>
      <c r="Z339" s="22" t="s">
        <v>388</v>
      </c>
      <c r="AA339" s="23">
        <v>206</v>
      </c>
      <c r="AB339" s="23"/>
      <c r="AC339" s="23"/>
      <c r="AD339" s="4" t="s">
        <v>388</v>
      </c>
    </row>
    <row r="340" spans="1:30" ht="49.5" customHeight="1">
      <c r="A340" s="14" t="s">
        <v>389</v>
      </c>
      <c r="B340" s="15" t="s">
        <v>290</v>
      </c>
      <c r="C340" s="15" t="s">
        <v>168</v>
      </c>
      <c r="D340" s="15" t="s">
        <v>85</v>
      </c>
      <c r="E340" s="15" t="s">
        <v>390</v>
      </c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6"/>
      <c r="W340" s="16"/>
      <c r="X340" s="16"/>
      <c r="Y340" s="16"/>
      <c r="Z340" s="17" t="s">
        <v>389</v>
      </c>
      <c r="AA340" s="18">
        <v>300</v>
      </c>
      <c r="AB340" s="18"/>
      <c r="AC340" s="18"/>
      <c r="AD340" s="3" t="s">
        <v>389</v>
      </c>
    </row>
    <row r="341" spans="1:30" ht="99" customHeight="1">
      <c r="A341" s="19" t="s">
        <v>391</v>
      </c>
      <c r="B341" s="20" t="s">
        <v>290</v>
      </c>
      <c r="C341" s="20" t="s">
        <v>168</v>
      </c>
      <c r="D341" s="20" t="s">
        <v>85</v>
      </c>
      <c r="E341" s="20" t="s">
        <v>390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 t="s">
        <v>166</v>
      </c>
      <c r="U341" s="20"/>
      <c r="V341" s="21"/>
      <c r="W341" s="21"/>
      <c r="X341" s="21"/>
      <c r="Y341" s="21"/>
      <c r="Z341" s="22" t="s">
        <v>391</v>
      </c>
      <c r="AA341" s="23">
        <v>300</v>
      </c>
      <c r="AB341" s="23"/>
      <c r="AC341" s="23"/>
      <c r="AD341" s="4" t="s">
        <v>391</v>
      </c>
    </row>
    <row r="342" spans="1:30" ht="66" customHeight="1">
      <c r="A342" s="14" t="s">
        <v>392</v>
      </c>
      <c r="B342" s="15" t="s">
        <v>290</v>
      </c>
      <c r="C342" s="15" t="s">
        <v>168</v>
      </c>
      <c r="D342" s="15" t="s">
        <v>85</v>
      </c>
      <c r="E342" s="15" t="s">
        <v>393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6"/>
      <c r="W342" s="16"/>
      <c r="X342" s="16"/>
      <c r="Y342" s="16"/>
      <c r="Z342" s="17" t="s">
        <v>392</v>
      </c>
      <c r="AA342" s="18">
        <v>50</v>
      </c>
      <c r="AB342" s="18"/>
      <c r="AC342" s="18"/>
      <c r="AD342" s="3" t="s">
        <v>392</v>
      </c>
    </row>
    <row r="343" spans="1:30" ht="115.5" customHeight="1">
      <c r="A343" s="19" t="s">
        <v>394</v>
      </c>
      <c r="B343" s="20" t="s">
        <v>290</v>
      </c>
      <c r="C343" s="20" t="s">
        <v>168</v>
      </c>
      <c r="D343" s="20" t="s">
        <v>85</v>
      </c>
      <c r="E343" s="20" t="s">
        <v>393</v>
      </c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 t="s">
        <v>166</v>
      </c>
      <c r="U343" s="20"/>
      <c r="V343" s="21"/>
      <c r="W343" s="21"/>
      <c r="X343" s="21"/>
      <c r="Y343" s="21"/>
      <c r="Z343" s="22" t="s">
        <v>394</v>
      </c>
      <c r="AA343" s="23">
        <v>50</v>
      </c>
      <c r="AB343" s="23"/>
      <c r="AC343" s="23"/>
      <c r="AD343" s="4" t="s">
        <v>394</v>
      </c>
    </row>
    <row r="344" spans="1:30" ht="33" customHeight="1">
      <c r="A344" s="14" t="s">
        <v>395</v>
      </c>
      <c r="B344" s="15" t="s">
        <v>290</v>
      </c>
      <c r="C344" s="15" t="s">
        <v>168</v>
      </c>
      <c r="D344" s="15" t="s">
        <v>85</v>
      </c>
      <c r="E344" s="15" t="s">
        <v>396</v>
      </c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6"/>
      <c r="W344" s="16"/>
      <c r="X344" s="16"/>
      <c r="Y344" s="16"/>
      <c r="Z344" s="17" t="s">
        <v>395</v>
      </c>
      <c r="AA344" s="18">
        <v>153.8</v>
      </c>
      <c r="AB344" s="18"/>
      <c r="AC344" s="18"/>
      <c r="AD344" s="3" t="s">
        <v>395</v>
      </c>
    </row>
    <row r="345" spans="1:30" ht="49.5" customHeight="1">
      <c r="A345" s="19" t="s">
        <v>397</v>
      </c>
      <c r="B345" s="20" t="s">
        <v>290</v>
      </c>
      <c r="C345" s="20" t="s">
        <v>168</v>
      </c>
      <c r="D345" s="20" t="s">
        <v>85</v>
      </c>
      <c r="E345" s="20" t="s">
        <v>396</v>
      </c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 t="s">
        <v>36</v>
      </c>
      <c r="U345" s="20"/>
      <c r="V345" s="21"/>
      <c r="W345" s="21"/>
      <c r="X345" s="21"/>
      <c r="Y345" s="21"/>
      <c r="Z345" s="22" t="s">
        <v>397</v>
      </c>
      <c r="AA345" s="23">
        <v>153.8</v>
      </c>
      <c r="AB345" s="23"/>
      <c r="AC345" s="23"/>
      <c r="AD345" s="4" t="s">
        <v>397</v>
      </c>
    </row>
    <row r="346" spans="1:30" ht="16.5" customHeight="1">
      <c r="A346" s="10" t="s">
        <v>398</v>
      </c>
      <c r="B346" s="9" t="s">
        <v>290</v>
      </c>
      <c r="C346" s="9" t="s">
        <v>168</v>
      </c>
      <c r="D346" s="9" t="s">
        <v>31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11"/>
      <c r="W346" s="11"/>
      <c r="X346" s="11"/>
      <c r="Y346" s="11"/>
      <c r="Z346" s="12" t="s">
        <v>398</v>
      </c>
      <c r="AA346" s="13">
        <f>AA347+AA350+AA353+AA355+AA357+AA359+AA361+AA363+AA365</f>
        <v>38672.700000000004</v>
      </c>
      <c r="AB346" s="13"/>
      <c r="AC346" s="13"/>
      <c r="AD346" s="2" t="s">
        <v>398</v>
      </c>
    </row>
    <row r="347" spans="1:30" ht="99" customHeight="1">
      <c r="A347" s="14" t="s">
        <v>399</v>
      </c>
      <c r="B347" s="15" t="s">
        <v>290</v>
      </c>
      <c r="C347" s="15" t="s">
        <v>168</v>
      </c>
      <c r="D347" s="15" t="s">
        <v>31</v>
      </c>
      <c r="E347" s="15" t="s">
        <v>400</v>
      </c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6"/>
      <c r="W347" s="16"/>
      <c r="X347" s="16"/>
      <c r="Y347" s="16"/>
      <c r="Z347" s="17" t="s">
        <v>399</v>
      </c>
      <c r="AA347" s="18">
        <v>892.9</v>
      </c>
      <c r="AB347" s="18"/>
      <c r="AC347" s="18"/>
      <c r="AD347" s="3" t="s">
        <v>399</v>
      </c>
    </row>
    <row r="348" spans="1:30" ht="132" customHeight="1">
      <c r="A348" s="24" t="s">
        <v>401</v>
      </c>
      <c r="B348" s="20" t="s">
        <v>290</v>
      </c>
      <c r="C348" s="20" t="s">
        <v>168</v>
      </c>
      <c r="D348" s="20" t="s">
        <v>31</v>
      </c>
      <c r="E348" s="20" t="s">
        <v>400</v>
      </c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 t="s">
        <v>36</v>
      </c>
      <c r="U348" s="20"/>
      <c r="V348" s="21"/>
      <c r="W348" s="21"/>
      <c r="X348" s="21"/>
      <c r="Y348" s="21"/>
      <c r="Z348" s="25" t="s">
        <v>401</v>
      </c>
      <c r="AA348" s="23">
        <v>18.1</v>
      </c>
      <c r="AB348" s="23"/>
      <c r="AC348" s="23"/>
      <c r="AD348" s="5" t="s">
        <v>401</v>
      </c>
    </row>
    <row r="349" spans="1:30" ht="115.5" customHeight="1">
      <c r="A349" s="19" t="s">
        <v>402</v>
      </c>
      <c r="B349" s="20" t="s">
        <v>290</v>
      </c>
      <c r="C349" s="20" t="s">
        <v>168</v>
      </c>
      <c r="D349" s="20" t="s">
        <v>31</v>
      </c>
      <c r="E349" s="20" t="s">
        <v>400</v>
      </c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 t="s">
        <v>173</v>
      </c>
      <c r="U349" s="20"/>
      <c r="V349" s="21"/>
      <c r="W349" s="21"/>
      <c r="X349" s="21"/>
      <c r="Y349" s="21"/>
      <c r="Z349" s="22" t="s">
        <v>402</v>
      </c>
      <c r="AA349" s="23">
        <v>874.8</v>
      </c>
      <c r="AB349" s="23"/>
      <c r="AC349" s="23"/>
      <c r="AD349" s="4" t="s">
        <v>402</v>
      </c>
    </row>
    <row r="350" spans="1:30" ht="148.5" customHeight="1">
      <c r="A350" s="26" t="s">
        <v>403</v>
      </c>
      <c r="B350" s="15" t="s">
        <v>290</v>
      </c>
      <c r="C350" s="15" t="s">
        <v>168</v>
      </c>
      <c r="D350" s="15" t="s">
        <v>31</v>
      </c>
      <c r="E350" s="15" t="s">
        <v>404</v>
      </c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6"/>
      <c r="W350" s="16"/>
      <c r="X350" s="16"/>
      <c r="Y350" s="16"/>
      <c r="Z350" s="27" t="s">
        <v>403</v>
      </c>
      <c r="AA350" s="18">
        <v>9283.4</v>
      </c>
      <c r="AB350" s="18"/>
      <c r="AC350" s="18"/>
      <c r="AD350" s="6" t="s">
        <v>403</v>
      </c>
    </row>
    <row r="351" spans="1:30" ht="198" customHeight="1">
      <c r="A351" s="24" t="s">
        <v>405</v>
      </c>
      <c r="B351" s="20" t="s">
        <v>290</v>
      </c>
      <c r="C351" s="20" t="s">
        <v>168</v>
      </c>
      <c r="D351" s="20" t="s">
        <v>31</v>
      </c>
      <c r="E351" s="20" t="s">
        <v>404</v>
      </c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 t="s">
        <v>36</v>
      </c>
      <c r="U351" s="20"/>
      <c r="V351" s="21"/>
      <c r="W351" s="21"/>
      <c r="X351" s="21"/>
      <c r="Y351" s="21"/>
      <c r="Z351" s="25" t="s">
        <v>405</v>
      </c>
      <c r="AA351" s="23">
        <v>143.4</v>
      </c>
      <c r="AB351" s="23"/>
      <c r="AC351" s="23"/>
      <c r="AD351" s="5" t="s">
        <v>405</v>
      </c>
    </row>
    <row r="352" spans="1:30" ht="198" customHeight="1">
      <c r="A352" s="24" t="s">
        <v>406</v>
      </c>
      <c r="B352" s="20" t="s">
        <v>290</v>
      </c>
      <c r="C352" s="20" t="s">
        <v>168</v>
      </c>
      <c r="D352" s="20" t="s">
        <v>31</v>
      </c>
      <c r="E352" s="20" t="s">
        <v>404</v>
      </c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 t="s">
        <v>173</v>
      </c>
      <c r="U352" s="20"/>
      <c r="V352" s="21"/>
      <c r="W352" s="21"/>
      <c r="X352" s="21"/>
      <c r="Y352" s="21"/>
      <c r="Z352" s="25" t="s">
        <v>406</v>
      </c>
      <c r="AA352" s="23">
        <v>9140</v>
      </c>
      <c r="AB352" s="23"/>
      <c r="AC352" s="23"/>
      <c r="AD352" s="5" t="s">
        <v>406</v>
      </c>
    </row>
    <row r="353" spans="1:30" ht="82.5" customHeight="1">
      <c r="A353" s="14" t="s">
        <v>407</v>
      </c>
      <c r="B353" s="15" t="s">
        <v>290</v>
      </c>
      <c r="C353" s="15" t="s">
        <v>168</v>
      </c>
      <c r="D353" s="15" t="s">
        <v>31</v>
      </c>
      <c r="E353" s="15" t="s">
        <v>408</v>
      </c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6"/>
      <c r="W353" s="16"/>
      <c r="X353" s="16"/>
      <c r="Y353" s="16"/>
      <c r="Z353" s="17" t="s">
        <v>407</v>
      </c>
      <c r="AA353" s="18">
        <v>27764.2</v>
      </c>
      <c r="AB353" s="18"/>
      <c r="AC353" s="18"/>
      <c r="AD353" s="3" t="s">
        <v>407</v>
      </c>
    </row>
    <row r="354" spans="1:30" ht="132" customHeight="1">
      <c r="A354" s="24" t="s">
        <v>409</v>
      </c>
      <c r="B354" s="20" t="s">
        <v>290</v>
      </c>
      <c r="C354" s="20" t="s">
        <v>168</v>
      </c>
      <c r="D354" s="20" t="s">
        <v>31</v>
      </c>
      <c r="E354" s="20" t="s">
        <v>408</v>
      </c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 t="s">
        <v>166</v>
      </c>
      <c r="U354" s="20"/>
      <c r="V354" s="21"/>
      <c r="W354" s="21"/>
      <c r="X354" s="21"/>
      <c r="Y354" s="21"/>
      <c r="Z354" s="25" t="s">
        <v>409</v>
      </c>
      <c r="AA354" s="23">
        <v>27764.2</v>
      </c>
      <c r="AB354" s="23"/>
      <c r="AC354" s="23"/>
      <c r="AD354" s="5" t="s">
        <v>409</v>
      </c>
    </row>
    <row r="355" spans="1:30" ht="16.5" customHeight="1">
      <c r="A355" s="14" t="s">
        <v>272</v>
      </c>
      <c r="B355" s="15" t="s">
        <v>290</v>
      </c>
      <c r="C355" s="15" t="s">
        <v>168</v>
      </c>
      <c r="D355" s="15" t="s">
        <v>31</v>
      </c>
      <c r="E355" s="15" t="s">
        <v>410</v>
      </c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6"/>
      <c r="W355" s="16"/>
      <c r="X355" s="16"/>
      <c r="Y355" s="16"/>
      <c r="Z355" s="17" t="s">
        <v>272</v>
      </c>
      <c r="AA355" s="18">
        <v>302</v>
      </c>
      <c r="AB355" s="18"/>
      <c r="AC355" s="18"/>
      <c r="AD355" s="3" t="s">
        <v>272</v>
      </c>
    </row>
    <row r="356" spans="1:30" ht="66" customHeight="1">
      <c r="A356" s="19" t="s">
        <v>274</v>
      </c>
      <c r="B356" s="20" t="s">
        <v>290</v>
      </c>
      <c r="C356" s="20" t="s">
        <v>168</v>
      </c>
      <c r="D356" s="20" t="s">
        <v>31</v>
      </c>
      <c r="E356" s="20" t="s">
        <v>410</v>
      </c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 t="s">
        <v>166</v>
      </c>
      <c r="U356" s="20"/>
      <c r="V356" s="21"/>
      <c r="W356" s="21"/>
      <c r="X356" s="21"/>
      <c r="Y356" s="21"/>
      <c r="Z356" s="22" t="s">
        <v>274</v>
      </c>
      <c r="AA356" s="23">
        <v>302</v>
      </c>
      <c r="AB356" s="23"/>
      <c r="AC356" s="23"/>
      <c r="AD356" s="4" t="s">
        <v>274</v>
      </c>
    </row>
    <row r="357" spans="1:30" ht="33" customHeight="1">
      <c r="A357" s="14" t="s">
        <v>303</v>
      </c>
      <c r="B357" s="15" t="s">
        <v>290</v>
      </c>
      <c r="C357" s="15" t="s">
        <v>168</v>
      </c>
      <c r="D357" s="15" t="s">
        <v>31</v>
      </c>
      <c r="E357" s="15" t="s">
        <v>304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6"/>
      <c r="W357" s="16"/>
      <c r="X357" s="16"/>
      <c r="Y357" s="16"/>
      <c r="Z357" s="17" t="s">
        <v>303</v>
      </c>
      <c r="AA357" s="18">
        <v>2.9</v>
      </c>
      <c r="AB357" s="18"/>
      <c r="AC357" s="18"/>
      <c r="AD357" s="3" t="s">
        <v>303</v>
      </c>
    </row>
    <row r="358" spans="1:30" ht="66" customHeight="1">
      <c r="A358" s="19" t="s">
        <v>305</v>
      </c>
      <c r="B358" s="20" t="s">
        <v>290</v>
      </c>
      <c r="C358" s="20" t="s">
        <v>168</v>
      </c>
      <c r="D358" s="20" t="s">
        <v>31</v>
      </c>
      <c r="E358" s="20" t="s">
        <v>304</v>
      </c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 t="s">
        <v>166</v>
      </c>
      <c r="U358" s="20"/>
      <c r="V358" s="21"/>
      <c r="W358" s="21"/>
      <c r="X358" s="21"/>
      <c r="Y358" s="21"/>
      <c r="Z358" s="22" t="s">
        <v>305</v>
      </c>
      <c r="AA358" s="23">
        <v>2.9</v>
      </c>
      <c r="AB358" s="23"/>
      <c r="AC358" s="23"/>
      <c r="AD358" s="4" t="s">
        <v>305</v>
      </c>
    </row>
    <row r="359" spans="1:30" ht="49.5" customHeight="1">
      <c r="A359" s="14" t="s">
        <v>411</v>
      </c>
      <c r="B359" s="15" t="s">
        <v>290</v>
      </c>
      <c r="C359" s="15" t="s">
        <v>168</v>
      </c>
      <c r="D359" s="15" t="s">
        <v>31</v>
      </c>
      <c r="E359" s="15" t="s">
        <v>412</v>
      </c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6"/>
      <c r="W359" s="16"/>
      <c r="X359" s="16"/>
      <c r="Y359" s="16"/>
      <c r="Z359" s="17" t="s">
        <v>411</v>
      </c>
      <c r="AA359" s="18">
        <v>210.6</v>
      </c>
      <c r="AB359" s="18"/>
      <c r="AC359" s="18"/>
      <c r="AD359" s="3" t="s">
        <v>411</v>
      </c>
    </row>
    <row r="360" spans="1:30" ht="99" customHeight="1">
      <c r="A360" s="19" t="s">
        <v>413</v>
      </c>
      <c r="B360" s="20" t="s">
        <v>290</v>
      </c>
      <c r="C360" s="20" t="s">
        <v>168</v>
      </c>
      <c r="D360" s="20" t="s">
        <v>31</v>
      </c>
      <c r="E360" s="20" t="s">
        <v>412</v>
      </c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 t="s">
        <v>166</v>
      </c>
      <c r="U360" s="20"/>
      <c r="V360" s="21"/>
      <c r="W360" s="21"/>
      <c r="X360" s="21"/>
      <c r="Y360" s="21"/>
      <c r="Z360" s="22" t="s">
        <v>413</v>
      </c>
      <c r="AA360" s="23">
        <v>210.6</v>
      </c>
      <c r="AB360" s="23"/>
      <c r="AC360" s="23"/>
      <c r="AD360" s="4" t="s">
        <v>413</v>
      </c>
    </row>
    <row r="361" spans="1:30" ht="115.5" customHeight="1">
      <c r="A361" s="14" t="s">
        <v>414</v>
      </c>
      <c r="B361" s="15" t="s">
        <v>290</v>
      </c>
      <c r="C361" s="15" t="s">
        <v>168</v>
      </c>
      <c r="D361" s="15" t="s">
        <v>31</v>
      </c>
      <c r="E361" s="15" t="s">
        <v>415</v>
      </c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6"/>
      <c r="W361" s="16"/>
      <c r="X361" s="16"/>
      <c r="Y361" s="16"/>
      <c r="Z361" s="17" t="s">
        <v>414</v>
      </c>
      <c r="AA361" s="18">
        <v>94</v>
      </c>
      <c r="AB361" s="18"/>
      <c r="AC361" s="18"/>
      <c r="AD361" s="3" t="s">
        <v>414</v>
      </c>
    </row>
    <row r="362" spans="1:30" ht="165" customHeight="1">
      <c r="A362" s="24" t="s">
        <v>416</v>
      </c>
      <c r="B362" s="20" t="s">
        <v>290</v>
      </c>
      <c r="C362" s="20" t="s">
        <v>168</v>
      </c>
      <c r="D362" s="20" t="s">
        <v>31</v>
      </c>
      <c r="E362" s="20" t="s">
        <v>415</v>
      </c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 t="s">
        <v>166</v>
      </c>
      <c r="U362" s="20"/>
      <c r="V362" s="21"/>
      <c r="W362" s="21"/>
      <c r="X362" s="21"/>
      <c r="Y362" s="21"/>
      <c r="Z362" s="25" t="s">
        <v>416</v>
      </c>
      <c r="AA362" s="23">
        <v>94</v>
      </c>
      <c r="AB362" s="23"/>
      <c r="AC362" s="23"/>
      <c r="AD362" s="5" t="s">
        <v>416</v>
      </c>
    </row>
    <row r="363" spans="1:30" ht="82.5" customHeight="1">
      <c r="A363" s="14" t="s">
        <v>407</v>
      </c>
      <c r="B363" s="15" t="s">
        <v>290</v>
      </c>
      <c r="C363" s="15" t="s">
        <v>168</v>
      </c>
      <c r="D363" s="15" t="s">
        <v>31</v>
      </c>
      <c r="E363" s="15" t="s">
        <v>417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6"/>
      <c r="W363" s="16"/>
      <c r="X363" s="16"/>
      <c r="Y363" s="16"/>
      <c r="Z363" s="17" t="s">
        <v>407</v>
      </c>
      <c r="AA363" s="18">
        <v>119.8</v>
      </c>
      <c r="AB363" s="18"/>
      <c r="AC363" s="18"/>
      <c r="AD363" s="3" t="s">
        <v>407</v>
      </c>
    </row>
    <row r="364" spans="1:30" ht="115.5" customHeight="1">
      <c r="A364" s="19" t="s">
        <v>418</v>
      </c>
      <c r="B364" s="20" t="s">
        <v>290</v>
      </c>
      <c r="C364" s="20" t="s">
        <v>168</v>
      </c>
      <c r="D364" s="20" t="s">
        <v>31</v>
      </c>
      <c r="E364" s="20" t="s">
        <v>417</v>
      </c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 t="s">
        <v>173</v>
      </c>
      <c r="U364" s="20"/>
      <c r="V364" s="21"/>
      <c r="W364" s="21"/>
      <c r="X364" s="21"/>
      <c r="Y364" s="21"/>
      <c r="Z364" s="22" t="s">
        <v>418</v>
      </c>
      <c r="AA364" s="23">
        <v>119.8</v>
      </c>
      <c r="AB364" s="23"/>
      <c r="AC364" s="23"/>
      <c r="AD364" s="4" t="s">
        <v>418</v>
      </c>
    </row>
    <row r="365" spans="1:30" ht="33" customHeight="1">
      <c r="A365" s="14" t="s">
        <v>307</v>
      </c>
      <c r="B365" s="15" t="s">
        <v>290</v>
      </c>
      <c r="C365" s="15" t="s">
        <v>168</v>
      </c>
      <c r="D365" s="15" t="s">
        <v>31</v>
      </c>
      <c r="E365" s="15" t="s">
        <v>308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6"/>
      <c r="W365" s="16"/>
      <c r="X365" s="16"/>
      <c r="Y365" s="16"/>
      <c r="Z365" s="17" t="s">
        <v>307</v>
      </c>
      <c r="AA365" s="18">
        <v>2.9</v>
      </c>
      <c r="AB365" s="18"/>
      <c r="AC365" s="18"/>
      <c r="AD365" s="3" t="s">
        <v>307</v>
      </c>
    </row>
    <row r="366" spans="1:30" ht="82.5" customHeight="1">
      <c r="A366" s="19" t="s">
        <v>309</v>
      </c>
      <c r="B366" s="20" t="s">
        <v>290</v>
      </c>
      <c r="C366" s="20" t="s">
        <v>168</v>
      </c>
      <c r="D366" s="20" t="s">
        <v>31</v>
      </c>
      <c r="E366" s="20" t="s">
        <v>308</v>
      </c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 t="s">
        <v>166</v>
      </c>
      <c r="U366" s="20"/>
      <c r="V366" s="21"/>
      <c r="W366" s="21"/>
      <c r="X366" s="21"/>
      <c r="Y366" s="21"/>
      <c r="Z366" s="22" t="s">
        <v>309</v>
      </c>
      <c r="AA366" s="23">
        <v>2.9</v>
      </c>
      <c r="AB366" s="23"/>
      <c r="AC366" s="23"/>
      <c r="AD366" s="4" t="s">
        <v>309</v>
      </c>
    </row>
    <row r="367" spans="1:30" ht="33" customHeight="1">
      <c r="A367" s="10" t="s">
        <v>419</v>
      </c>
      <c r="B367" s="9" t="s">
        <v>290</v>
      </c>
      <c r="C367" s="9" t="s">
        <v>168</v>
      </c>
      <c r="D367" s="9" t="s">
        <v>219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11"/>
      <c r="W367" s="11"/>
      <c r="X367" s="11"/>
      <c r="Y367" s="11"/>
      <c r="Z367" s="12" t="s">
        <v>419</v>
      </c>
      <c r="AA367" s="13">
        <f>AA368+AA371+AA374+AA377+AA379</f>
        <v>11918.4</v>
      </c>
      <c r="AB367" s="13"/>
      <c r="AC367" s="13"/>
      <c r="AD367" s="2" t="s">
        <v>419</v>
      </c>
    </row>
    <row r="368" spans="1:30" ht="49.5" customHeight="1">
      <c r="A368" s="14" t="s">
        <v>420</v>
      </c>
      <c r="B368" s="15" t="s">
        <v>290</v>
      </c>
      <c r="C368" s="15" t="s">
        <v>168</v>
      </c>
      <c r="D368" s="15" t="s">
        <v>219</v>
      </c>
      <c r="E368" s="15" t="s">
        <v>421</v>
      </c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6"/>
      <c r="W368" s="16"/>
      <c r="X368" s="16"/>
      <c r="Y368" s="16"/>
      <c r="Z368" s="17" t="s">
        <v>420</v>
      </c>
      <c r="AA368" s="18">
        <v>8203</v>
      </c>
      <c r="AB368" s="18"/>
      <c r="AC368" s="18"/>
      <c r="AD368" s="3" t="s">
        <v>420</v>
      </c>
    </row>
    <row r="369" spans="1:30" ht="148.5" customHeight="1">
      <c r="A369" s="24" t="s">
        <v>422</v>
      </c>
      <c r="B369" s="20" t="s">
        <v>290</v>
      </c>
      <c r="C369" s="20" t="s">
        <v>168</v>
      </c>
      <c r="D369" s="20" t="s">
        <v>219</v>
      </c>
      <c r="E369" s="20" t="s">
        <v>421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 t="s">
        <v>29</v>
      </c>
      <c r="U369" s="20"/>
      <c r="V369" s="21"/>
      <c r="W369" s="21"/>
      <c r="X369" s="21"/>
      <c r="Y369" s="21"/>
      <c r="Z369" s="25" t="s">
        <v>422</v>
      </c>
      <c r="AA369" s="23">
        <v>7604.9</v>
      </c>
      <c r="AB369" s="23"/>
      <c r="AC369" s="23"/>
      <c r="AD369" s="5" t="s">
        <v>422</v>
      </c>
    </row>
    <row r="370" spans="1:30" ht="82.5" customHeight="1">
      <c r="A370" s="19" t="s">
        <v>423</v>
      </c>
      <c r="B370" s="20" t="s">
        <v>290</v>
      </c>
      <c r="C370" s="20" t="s">
        <v>168</v>
      </c>
      <c r="D370" s="20" t="s">
        <v>219</v>
      </c>
      <c r="E370" s="20" t="s">
        <v>421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 t="s">
        <v>36</v>
      </c>
      <c r="U370" s="20"/>
      <c r="V370" s="21"/>
      <c r="W370" s="21"/>
      <c r="X370" s="21"/>
      <c r="Y370" s="21"/>
      <c r="Z370" s="22" t="s">
        <v>423</v>
      </c>
      <c r="AA370" s="23">
        <v>598.1</v>
      </c>
      <c r="AB370" s="23"/>
      <c r="AC370" s="23"/>
      <c r="AD370" s="4" t="s">
        <v>423</v>
      </c>
    </row>
    <row r="371" spans="1:30" ht="33" customHeight="1">
      <c r="A371" s="14" t="s">
        <v>424</v>
      </c>
      <c r="B371" s="15" t="s">
        <v>290</v>
      </c>
      <c r="C371" s="15" t="s">
        <v>168</v>
      </c>
      <c r="D371" s="15" t="s">
        <v>219</v>
      </c>
      <c r="E371" s="15" t="s">
        <v>425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6"/>
      <c r="W371" s="16"/>
      <c r="X371" s="16"/>
      <c r="Y371" s="16"/>
      <c r="Z371" s="17" t="s">
        <v>424</v>
      </c>
      <c r="AA371" s="18">
        <v>631.4</v>
      </c>
      <c r="AB371" s="18"/>
      <c r="AC371" s="18"/>
      <c r="AD371" s="3" t="s">
        <v>424</v>
      </c>
    </row>
    <row r="372" spans="1:30" ht="49.5" customHeight="1">
      <c r="A372" s="19" t="s">
        <v>426</v>
      </c>
      <c r="B372" s="20" t="s">
        <v>290</v>
      </c>
      <c r="C372" s="20" t="s">
        <v>168</v>
      </c>
      <c r="D372" s="20" t="s">
        <v>219</v>
      </c>
      <c r="E372" s="20" t="s">
        <v>425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 t="s">
        <v>36</v>
      </c>
      <c r="U372" s="20"/>
      <c r="V372" s="21"/>
      <c r="W372" s="21"/>
      <c r="X372" s="21"/>
      <c r="Y372" s="21"/>
      <c r="Z372" s="22" t="s">
        <v>426</v>
      </c>
      <c r="AA372" s="23">
        <v>629.7</v>
      </c>
      <c r="AB372" s="23"/>
      <c r="AC372" s="23"/>
      <c r="AD372" s="4" t="s">
        <v>426</v>
      </c>
    </row>
    <row r="373" spans="1:30" ht="49.5" customHeight="1">
      <c r="A373" s="19" t="s">
        <v>427</v>
      </c>
      <c r="B373" s="20" t="s">
        <v>290</v>
      </c>
      <c r="C373" s="20" t="s">
        <v>168</v>
      </c>
      <c r="D373" s="20" t="s">
        <v>219</v>
      </c>
      <c r="E373" s="20" t="s">
        <v>425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 t="s">
        <v>38</v>
      </c>
      <c r="U373" s="20"/>
      <c r="V373" s="21"/>
      <c r="W373" s="21"/>
      <c r="X373" s="21"/>
      <c r="Y373" s="21"/>
      <c r="Z373" s="22" t="s">
        <v>427</v>
      </c>
      <c r="AA373" s="23">
        <v>1.7</v>
      </c>
      <c r="AB373" s="23"/>
      <c r="AC373" s="23"/>
      <c r="AD373" s="4" t="s">
        <v>427</v>
      </c>
    </row>
    <row r="374" spans="1:30" ht="33" customHeight="1">
      <c r="A374" s="14" t="s">
        <v>428</v>
      </c>
      <c r="B374" s="15" t="s">
        <v>290</v>
      </c>
      <c r="C374" s="15" t="s">
        <v>168</v>
      </c>
      <c r="D374" s="15" t="s">
        <v>219</v>
      </c>
      <c r="E374" s="15" t="s">
        <v>429</v>
      </c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6"/>
      <c r="W374" s="16"/>
      <c r="X374" s="16"/>
      <c r="Y374" s="16"/>
      <c r="Z374" s="17" t="s">
        <v>428</v>
      </c>
      <c r="AA374" s="18">
        <v>1294.4</v>
      </c>
      <c r="AB374" s="18"/>
      <c r="AC374" s="18"/>
      <c r="AD374" s="3" t="s">
        <v>428</v>
      </c>
    </row>
    <row r="375" spans="1:30" ht="132" customHeight="1">
      <c r="A375" s="24" t="s">
        <v>430</v>
      </c>
      <c r="B375" s="20" t="s">
        <v>290</v>
      </c>
      <c r="C375" s="20" t="s">
        <v>168</v>
      </c>
      <c r="D375" s="20" t="s">
        <v>219</v>
      </c>
      <c r="E375" s="20" t="s">
        <v>429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 t="s">
        <v>29</v>
      </c>
      <c r="U375" s="20"/>
      <c r="V375" s="21"/>
      <c r="W375" s="21"/>
      <c r="X375" s="21"/>
      <c r="Y375" s="21"/>
      <c r="Z375" s="25" t="s">
        <v>430</v>
      </c>
      <c r="AA375" s="23">
        <v>1238.5</v>
      </c>
      <c r="AB375" s="23"/>
      <c r="AC375" s="23"/>
      <c r="AD375" s="5" t="s">
        <v>430</v>
      </c>
    </row>
    <row r="376" spans="1:30" ht="66" customHeight="1">
      <c r="A376" s="19" t="s">
        <v>431</v>
      </c>
      <c r="B376" s="20" t="s">
        <v>290</v>
      </c>
      <c r="C376" s="20" t="s">
        <v>168</v>
      </c>
      <c r="D376" s="20" t="s">
        <v>219</v>
      </c>
      <c r="E376" s="20" t="s">
        <v>429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 t="s">
        <v>36</v>
      </c>
      <c r="U376" s="20"/>
      <c r="V376" s="21"/>
      <c r="W376" s="21"/>
      <c r="X376" s="21"/>
      <c r="Y376" s="21"/>
      <c r="Z376" s="22" t="s">
        <v>431</v>
      </c>
      <c r="AA376" s="23">
        <v>55.9</v>
      </c>
      <c r="AB376" s="23"/>
      <c r="AC376" s="23"/>
      <c r="AD376" s="4" t="s">
        <v>431</v>
      </c>
    </row>
    <row r="377" spans="1:30" ht="33" customHeight="1">
      <c r="A377" s="14" t="s">
        <v>43</v>
      </c>
      <c r="B377" s="15" t="s">
        <v>290</v>
      </c>
      <c r="C377" s="15" t="s">
        <v>168</v>
      </c>
      <c r="D377" s="15" t="s">
        <v>219</v>
      </c>
      <c r="E377" s="15" t="s">
        <v>432</v>
      </c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6"/>
      <c r="W377" s="16"/>
      <c r="X377" s="16"/>
      <c r="Y377" s="16"/>
      <c r="Z377" s="17" t="s">
        <v>43</v>
      </c>
      <c r="AA377" s="18">
        <v>125.1</v>
      </c>
      <c r="AB377" s="18"/>
      <c r="AC377" s="18"/>
      <c r="AD377" s="3" t="s">
        <v>43</v>
      </c>
    </row>
    <row r="378" spans="1:30" ht="49.5" customHeight="1">
      <c r="A378" s="19" t="s">
        <v>45</v>
      </c>
      <c r="B378" s="20" t="s">
        <v>290</v>
      </c>
      <c r="C378" s="20" t="s">
        <v>168</v>
      </c>
      <c r="D378" s="20" t="s">
        <v>219</v>
      </c>
      <c r="E378" s="20" t="s">
        <v>432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 t="s">
        <v>38</v>
      </c>
      <c r="U378" s="20"/>
      <c r="V378" s="21"/>
      <c r="W378" s="21"/>
      <c r="X378" s="21"/>
      <c r="Y378" s="21"/>
      <c r="Z378" s="22" t="s">
        <v>45</v>
      </c>
      <c r="AA378" s="23">
        <v>125.1</v>
      </c>
      <c r="AB378" s="23"/>
      <c r="AC378" s="23"/>
      <c r="AD378" s="4" t="s">
        <v>45</v>
      </c>
    </row>
    <row r="379" spans="1:30" ht="49.5" customHeight="1">
      <c r="A379" s="14" t="s">
        <v>346</v>
      </c>
      <c r="B379" s="15" t="s">
        <v>290</v>
      </c>
      <c r="C379" s="15" t="s">
        <v>168</v>
      </c>
      <c r="D379" s="15" t="s">
        <v>219</v>
      </c>
      <c r="E379" s="15" t="s">
        <v>433</v>
      </c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6"/>
      <c r="W379" s="16"/>
      <c r="X379" s="16"/>
      <c r="Y379" s="16"/>
      <c r="Z379" s="17" t="s">
        <v>346</v>
      </c>
      <c r="AA379" s="18">
        <v>1664.5</v>
      </c>
      <c r="AB379" s="18"/>
      <c r="AC379" s="18"/>
      <c r="AD379" s="3" t="s">
        <v>346</v>
      </c>
    </row>
    <row r="380" spans="1:30" ht="148.5" customHeight="1">
      <c r="A380" s="24" t="s">
        <v>434</v>
      </c>
      <c r="B380" s="20" t="s">
        <v>290</v>
      </c>
      <c r="C380" s="20" t="s">
        <v>168</v>
      </c>
      <c r="D380" s="20" t="s">
        <v>219</v>
      </c>
      <c r="E380" s="20" t="s">
        <v>433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 t="s">
        <v>29</v>
      </c>
      <c r="U380" s="20"/>
      <c r="V380" s="21"/>
      <c r="W380" s="21"/>
      <c r="X380" s="21"/>
      <c r="Y380" s="21"/>
      <c r="Z380" s="25" t="s">
        <v>434</v>
      </c>
      <c r="AA380" s="23">
        <v>1490.6</v>
      </c>
      <c r="AB380" s="23"/>
      <c r="AC380" s="23"/>
      <c r="AD380" s="5" t="s">
        <v>434</v>
      </c>
    </row>
    <row r="381" spans="1:30" ht="66" customHeight="1">
      <c r="A381" s="19" t="s">
        <v>348</v>
      </c>
      <c r="B381" s="20" t="s">
        <v>290</v>
      </c>
      <c r="C381" s="20" t="s">
        <v>168</v>
      </c>
      <c r="D381" s="20" t="s">
        <v>219</v>
      </c>
      <c r="E381" s="20" t="s">
        <v>433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 t="s">
        <v>36</v>
      </c>
      <c r="U381" s="20"/>
      <c r="V381" s="21"/>
      <c r="W381" s="21"/>
      <c r="X381" s="21"/>
      <c r="Y381" s="21"/>
      <c r="Z381" s="22" t="s">
        <v>348</v>
      </c>
      <c r="AA381" s="23">
        <v>173.9</v>
      </c>
      <c r="AB381" s="23"/>
      <c r="AC381" s="23"/>
      <c r="AD381" s="4" t="s">
        <v>348</v>
      </c>
    </row>
    <row r="382" spans="1:31" ht="66" customHeight="1">
      <c r="A382" s="10" t="s">
        <v>435</v>
      </c>
      <c r="B382" s="9" t="s">
        <v>436</v>
      </c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11"/>
      <c r="W382" s="11"/>
      <c r="X382" s="11"/>
      <c r="Y382" s="11"/>
      <c r="Z382" s="12" t="s">
        <v>435</v>
      </c>
      <c r="AA382" s="13">
        <v>453887.4</v>
      </c>
      <c r="AB382" s="13"/>
      <c r="AC382" s="13"/>
      <c r="AD382" s="2" t="s">
        <v>435</v>
      </c>
      <c r="AE382" s="8"/>
    </row>
    <row r="383" spans="1:31" ht="16.5" customHeight="1">
      <c r="A383" s="10" t="s">
        <v>235</v>
      </c>
      <c r="B383" s="9" t="s">
        <v>436</v>
      </c>
      <c r="C383" s="9" t="s">
        <v>236</v>
      </c>
      <c r="D383" s="9" t="s">
        <v>23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11"/>
      <c r="W383" s="11"/>
      <c r="X383" s="11"/>
      <c r="Y383" s="11"/>
      <c r="Z383" s="12" t="s">
        <v>235</v>
      </c>
      <c r="AA383" s="13">
        <v>440488.6</v>
      </c>
      <c r="AB383" s="13"/>
      <c r="AC383" s="13"/>
      <c r="AD383" s="2" t="s">
        <v>235</v>
      </c>
      <c r="AE383" s="8"/>
    </row>
    <row r="384" spans="1:31" ht="16.5" customHeight="1">
      <c r="A384" s="10" t="s">
        <v>437</v>
      </c>
      <c r="B384" s="9" t="s">
        <v>436</v>
      </c>
      <c r="C384" s="9" t="s">
        <v>236</v>
      </c>
      <c r="D384" s="9" t="s">
        <v>22</v>
      </c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11"/>
      <c r="W384" s="11"/>
      <c r="X384" s="11"/>
      <c r="Y384" s="11"/>
      <c r="Z384" s="12" t="s">
        <v>437</v>
      </c>
      <c r="AA384" s="13">
        <v>184345.6</v>
      </c>
      <c r="AB384" s="13"/>
      <c r="AC384" s="13"/>
      <c r="AD384" s="2" t="s">
        <v>437</v>
      </c>
      <c r="AE384" s="8"/>
    </row>
    <row r="385" spans="1:30" ht="33" customHeight="1">
      <c r="A385" s="14" t="s">
        <v>260</v>
      </c>
      <c r="B385" s="15" t="s">
        <v>436</v>
      </c>
      <c r="C385" s="15" t="s">
        <v>236</v>
      </c>
      <c r="D385" s="15" t="s">
        <v>22</v>
      </c>
      <c r="E385" s="15" t="s">
        <v>440</v>
      </c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6"/>
      <c r="W385" s="16"/>
      <c r="X385" s="16"/>
      <c r="Y385" s="16"/>
      <c r="Z385" s="17" t="s">
        <v>260</v>
      </c>
      <c r="AA385" s="18">
        <v>15.5</v>
      </c>
      <c r="AB385" s="18"/>
      <c r="AC385" s="18"/>
      <c r="AD385" s="3" t="s">
        <v>260</v>
      </c>
    </row>
    <row r="386" spans="1:30" ht="82.5" customHeight="1">
      <c r="A386" s="19" t="s">
        <v>262</v>
      </c>
      <c r="B386" s="20" t="s">
        <v>436</v>
      </c>
      <c r="C386" s="20" t="s">
        <v>236</v>
      </c>
      <c r="D386" s="20" t="s">
        <v>22</v>
      </c>
      <c r="E386" s="20" t="s">
        <v>440</v>
      </c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 t="s">
        <v>166</v>
      </c>
      <c r="U386" s="20"/>
      <c r="V386" s="21"/>
      <c r="W386" s="21"/>
      <c r="X386" s="21"/>
      <c r="Y386" s="21"/>
      <c r="Z386" s="22" t="s">
        <v>262</v>
      </c>
      <c r="AA386" s="23">
        <v>15.5</v>
      </c>
      <c r="AB386" s="23"/>
      <c r="AC386" s="23"/>
      <c r="AD386" s="4" t="s">
        <v>262</v>
      </c>
    </row>
    <row r="387" spans="1:30" ht="99" customHeight="1">
      <c r="A387" s="14" t="s">
        <v>441</v>
      </c>
      <c r="B387" s="15" t="s">
        <v>436</v>
      </c>
      <c r="C387" s="15" t="s">
        <v>236</v>
      </c>
      <c r="D387" s="15" t="s">
        <v>22</v>
      </c>
      <c r="E387" s="15" t="s">
        <v>442</v>
      </c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6"/>
      <c r="W387" s="16"/>
      <c r="X387" s="16"/>
      <c r="Y387" s="16"/>
      <c r="Z387" s="17" t="s">
        <v>441</v>
      </c>
      <c r="AA387" s="18">
        <v>138286.7</v>
      </c>
      <c r="AB387" s="18"/>
      <c r="AC387" s="18"/>
      <c r="AD387" s="3" t="s">
        <v>441</v>
      </c>
    </row>
    <row r="388" spans="1:30" ht="148.5" customHeight="1">
      <c r="A388" s="24" t="s">
        <v>443</v>
      </c>
      <c r="B388" s="20" t="s">
        <v>436</v>
      </c>
      <c r="C388" s="20" t="s">
        <v>236</v>
      </c>
      <c r="D388" s="20" t="s">
        <v>22</v>
      </c>
      <c r="E388" s="20" t="s">
        <v>442</v>
      </c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 t="s">
        <v>166</v>
      </c>
      <c r="U388" s="20"/>
      <c r="V388" s="21"/>
      <c r="W388" s="21"/>
      <c r="X388" s="21"/>
      <c r="Y388" s="21"/>
      <c r="Z388" s="25" t="s">
        <v>443</v>
      </c>
      <c r="AA388" s="23">
        <v>138286.7</v>
      </c>
      <c r="AB388" s="23"/>
      <c r="AC388" s="23"/>
      <c r="AD388" s="5" t="s">
        <v>443</v>
      </c>
    </row>
    <row r="389" spans="1:30" ht="16.5" customHeight="1">
      <c r="A389" s="14" t="s">
        <v>438</v>
      </c>
      <c r="B389" s="15" t="s">
        <v>436</v>
      </c>
      <c r="C389" s="15" t="s">
        <v>236</v>
      </c>
      <c r="D389" s="15" t="s">
        <v>22</v>
      </c>
      <c r="E389" s="15" t="s">
        <v>444</v>
      </c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6"/>
      <c r="W389" s="16"/>
      <c r="X389" s="16"/>
      <c r="Y389" s="16"/>
      <c r="Z389" s="17" t="s">
        <v>438</v>
      </c>
      <c r="AA389" s="18">
        <v>43965.6</v>
      </c>
      <c r="AB389" s="18"/>
      <c r="AC389" s="18"/>
      <c r="AD389" s="3" t="s">
        <v>438</v>
      </c>
    </row>
    <row r="390" spans="1:30" ht="66" customHeight="1">
      <c r="A390" s="19" t="s">
        <v>439</v>
      </c>
      <c r="B390" s="20" t="s">
        <v>436</v>
      </c>
      <c r="C390" s="20" t="s">
        <v>236</v>
      </c>
      <c r="D390" s="20" t="s">
        <v>22</v>
      </c>
      <c r="E390" s="20" t="s">
        <v>444</v>
      </c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 t="s">
        <v>166</v>
      </c>
      <c r="U390" s="20"/>
      <c r="V390" s="21"/>
      <c r="W390" s="21"/>
      <c r="X390" s="21"/>
      <c r="Y390" s="21"/>
      <c r="Z390" s="22" t="s">
        <v>439</v>
      </c>
      <c r="AA390" s="23">
        <v>43965.6</v>
      </c>
      <c r="AB390" s="23"/>
      <c r="AC390" s="23"/>
      <c r="AD390" s="4" t="s">
        <v>439</v>
      </c>
    </row>
    <row r="391" spans="1:30" ht="132" customHeight="1">
      <c r="A391" s="14" t="s">
        <v>445</v>
      </c>
      <c r="B391" s="15" t="s">
        <v>436</v>
      </c>
      <c r="C391" s="15" t="s">
        <v>236</v>
      </c>
      <c r="D391" s="15" t="s">
        <v>22</v>
      </c>
      <c r="E391" s="15" t="s">
        <v>446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6"/>
      <c r="W391" s="16"/>
      <c r="X391" s="16"/>
      <c r="Y391" s="16"/>
      <c r="Z391" s="17" t="s">
        <v>445</v>
      </c>
      <c r="AA391" s="18">
        <v>315.1</v>
      </c>
      <c r="AB391" s="18"/>
      <c r="AC391" s="18"/>
      <c r="AD391" s="3" t="s">
        <v>445</v>
      </c>
    </row>
    <row r="392" spans="1:30" ht="181.5" customHeight="1">
      <c r="A392" s="24" t="s">
        <v>447</v>
      </c>
      <c r="B392" s="20" t="s">
        <v>436</v>
      </c>
      <c r="C392" s="20" t="s">
        <v>236</v>
      </c>
      <c r="D392" s="20" t="s">
        <v>22</v>
      </c>
      <c r="E392" s="20" t="s">
        <v>446</v>
      </c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 t="s">
        <v>166</v>
      </c>
      <c r="U392" s="20"/>
      <c r="V392" s="21"/>
      <c r="W392" s="21"/>
      <c r="X392" s="21"/>
      <c r="Y392" s="21"/>
      <c r="Z392" s="25" t="s">
        <v>447</v>
      </c>
      <c r="AA392" s="23">
        <v>315.1</v>
      </c>
      <c r="AB392" s="23"/>
      <c r="AC392" s="23"/>
      <c r="AD392" s="5" t="s">
        <v>447</v>
      </c>
    </row>
    <row r="393" spans="1:30" ht="16.5" customHeight="1">
      <c r="A393" s="14" t="s">
        <v>186</v>
      </c>
      <c r="B393" s="15" t="s">
        <v>436</v>
      </c>
      <c r="C393" s="15" t="s">
        <v>236</v>
      </c>
      <c r="D393" s="15" t="s">
        <v>22</v>
      </c>
      <c r="E393" s="15" t="s">
        <v>448</v>
      </c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6"/>
      <c r="W393" s="16"/>
      <c r="X393" s="16"/>
      <c r="Y393" s="16"/>
      <c r="Z393" s="17" t="s">
        <v>186</v>
      </c>
      <c r="AA393" s="18">
        <v>157.2</v>
      </c>
      <c r="AB393" s="18"/>
      <c r="AC393" s="18"/>
      <c r="AD393" s="3" t="s">
        <v>186</v>
      </c>
    </row>
    <row r="394" spans="1:30" ht="66" customHeight="1">
      <c r="A394" s="19" t="s">
        <v>188</v>
      </c>
      <c r="B394" s="20" t="s">
        <v>436</v>
      </c>
      <c r="C394" s="20" t="s">
        <v>236</v>
      </c>
      <c r="D394" s="20" t="s">
        <v>22</v>
      </c>
      <c r="E394" s="20" t="s">
        <v>448</v>
      </c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 t="s">
        <v>166</v>
      </c>
      <c r="U394" s="20"/>
      <c r="V394" s="21"/>
      <c r="W394" s="21"/>
      <c r="X394" s="21"/>
      <c r="Y394" s="21"/>
      <c r="Z394" s="22" t="s">
        <v>188</v>
      </c>
      <c r="AA394" s="23">
        <v>157.2</v>
      </c>
      <c r="AB394" s="23"/>
      <c r="AC394" s="23"/>
      <c r="AD394" s="4" t="s">
        <v>188</v>
      </c>
    </row>
    <row r="395" spans="1:30" ht="33" customHeight="1">
      <c r="A395" s="14" t="s">
        <v>303</v>
      </c>
      <c r="B395" s="15" t="s">
        <v>436</v>
      </c>
      <c r="C395" s="15" t="s">
        <v>236</v>
      </c>
      <c r="D395" s="15" t="s">
        <v>22</v>
      </c>
      <c r="E395" s="15" t="s">
        <v>449</v>
      </c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6"/>
      <c r="W395" s="16"/>
      <c r="X395" s="16"/>
      <c r="Y395" s="16"/>
      <c r="Z395" s="17" t="s">
        <v>303</v>
      </c>
      <c r="AA395" s="18">
        <v>110.9</v>
      </c>
      <c r="AB395" s="18"/>
      <c r="AC395" s="18"/>
      <c r="AD395" s="3" t="s">
        <v>303</v>
      </c>
    </row>
    <row r="396" spans="1:30" ht="66" customHeight="1">
      <c r="A396" s="19" t="s">
        <v>305</v>
      </c>
      <c r="B396" s="20" t="s">
        <v>436</v>
      </c>
      <c r="C396" s="20" t="s">
        <v>236</v>
      </c>
      <c r="D396" s="20" t="s">
        <v>22</v>
      </c>
      <c r="E396" s="20" t="s">
        <v>449</v>
      </c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 t="s">
        <v>166</v>
      </c>
      <c r="U396" s="20"/>
      <c r="V396" s="21"/>
      <c r="W396" s="21"/>
      <c r="X396" s="21"/>
      <c r="Y396" s="21"/>
      <c r="Z396" s="22" t="s">
        <v>305</v>
      </c>
      <c r="AA396" s="23">
        <v>110.9</v>
      </c>
      <c r="AB396" s="23"/>
      <c r="AC396" s="23"/>
      <c r="AD396" s="4" t="s">
        <v>305</v>
      </c>
    </row>
    <row r="397" spans="1:30" ht="33" customHeight="1">
      <c r="A397" s="14" t="s">
        <v>450</v>
      </c>
      <c r="B397" s="15" t="s">
        <v>436</v>
      </c>
      <c r="C397" s="15" t="s">
        <v>236</v>
      </c>
      <c r="D397" s="15" t="s">
        <v>22</v>
      </c>
      <c r="E397" s="15" t="s">
        <v>451</v>
      </c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6"/>
      <c r="W397" s="16"/>
      <c r="X397" s="16"/>
      <c r="Y397" s="16"/>
      <c r="Z397" s="17" t="s">
        <v>450</v>
      </c>
      <c r="AA397" s="18">
        <v>723.3</v>
      </c>
      <c r="AB397" s="18"/>
      <c r="AC397" s="18"/>
      <c r="AD397" s="3" t="s">
        <v>450</v>
      </c>
    </row>
    <row r="398" spans="1:30" ht="66" customHeight="1">
      <c r="A398" s="19" t="s">
        <v>452</v>
      </c>
      <c r="B398" s="20" t="s">
        <v>436</v>
      </c>
      <c r="C398" s="20" t="s">
        <v>236</v>
      </c>
      <c r="D398" s="20" t="s">
        <v>22</v>
      </c>
      <c r="E398" s="20" t="s">
        <v>451</v>
      </c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 t="s">
        <v>166</v>
      </c>
      <c r="U398" s="20"/>
      <c r="V398" s="21"/>
      <c r="W398" s="21"/>
      <c r="X398" s="21"/>
      <c r="Y398" s="21"/>
      <c r="Z398" s="22" t="s">
        <v>452</v>
      </c>
      <c r="AA398" s="23">
        <v>723.3</v>
      </c>
      <c r="AB398" s="23"/>
      <c r="AC398" s="23"/>
      <c r="AD398" s="4" t="s">
        <v>452</v>
      </c>
    </row>
    <row r="399" spans="1:30" ht="16.5" customHeight="1">
      <c r="A399" s="14" t="s">
        <v>453</v>
      </c>
      <c r="B399" s="15" t="s">
        <v>436</v>
      </c>
      <c r="C399" s="15" t="s">
        <v>236</v>
      </c>
      <c r="D399" s="15" t="s">
        <v>22</v>
      </c>
      <c r="E399" s="15" t="s">
        <v>454</v>
      </c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6"/>
      <c r="W399" s="16"/>
      <c r="X399" s="16"/>
      <c r="Y399" s="16"/>
      <c r="Z399" s="17" t="s">
        <v>453</v>
      </c>
      <c r="AA399" s="18">
        <v>39.2</v>
      </c>
      <c r="AB399" s="18"/>
      <c r="AC399" s="18"/>
      <c r="AD399" s="3" t="s">
        <v>453</v>
      </c>
    </row>
    <row r="400" spans="1:30" ht="66" customHeight="1">
      <c r="A400" s="19" t="s">
        <v>455</v>
      </c>
      <c r="B400" s="20" t="s">
        <v>436</v>
      </c>
      <c r="C400" s="20" t="s">
        <v>236</v>
      </c>
      <c r="D400" s="20" t="s">
        <v>22</v>
      </c>
      <c r="E400" s="20" t="s">
        <v>454</v>
      </c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 t="s">
        <v>166</v>
      </c>
      <c r="U400" s="20"/>
      <c r="V400" s="21"/>
      <c r="W400" s="21"/>
      <c r="X400" s="21"/>
      <c r="Y400" s="21"/>
      <c r="Z400" s="22" t="s">
        <v>455</v>
      </c>
      <c r="AA400" s="23">
        <v>39.2</v>
      </c>
      <c r="AB400" s="23"/>
      <c r="AC400" s="23"/>
      <c r="AD400" s="4" t="s">
        <v>455</v>
      </c>
    </row>
    <row r="401" spans="1:30" ht="16.5" customHeight="1">
      <c r="A401" s="14" t="s">
        <v>456</v>
      </c>
      <c r="B401" s="15" t="s">
        <v>436</v>
      </c>
      <c r="C401" s="15" t="s">
        <v>236</v>
      </c>
      <c r="D401" s="15" t="s">
        <v>22</v>
      </c>
      <c r="E401" s="15" t="s">
        <v>457</v>
      </c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6"/>
      <c r="W401" s="16"/>
      <c r="X401" s="16"/>
      <c r="Y401" s="16"/>
      <c r="Z401" s="17" t="s">
        <v>456</v>
      </c>
      <c r="AA401" s="18">
        <v>127.2</v>
      </c>
      <c r="AB401" s="18"/>
      <c r="AC401" s="18"/>
      <c r="AD401" s="3" t="s">
        <v>456</v>
      </c>
    </row>
    <row r="402" spans="1:30" ht="66" customHeight="1">
      <c r="A402" s="19" t="s">
        <v>458</v>
      </c>
      <c r="B402" s="20" t="s">
        <v>436</v>
      </c>
      <c r="C402" s="20" t="s">
        <v>236</v>
      </c>
      <c r="D402" s="20" t="s">
        <v>22</v>
      </c>
      <c r="E402" s="20" t="s">
        <v>457</v>
      </c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 t="s">
        <v>166</v>
      </c>
      <c r="U402" s="20"/>
      <c r="V402" s="21"/>
      <c r="W402" s="21"/>
      <c r="X402" s="21"/>
      <c r="Y402" s="21"/>
      <c r="Z402" s="22" t="s">
        <v>458</v>
      </c>
      <c r="AA402" s="23">
        <v>127.2</v>
      </c>
      <c r="AB402" s="23"/>
      <c r="AC402" s="23"/>
      <c r="AD402" s="4" t="s">
        <v>458</v>
      </c>
    </row>
    <row r="403" spans="1:30" ht="49.5" customHeight="1">
      <c r="A403" s="14" t="s">
        <v>459</v>
      </c>
      <c r="B403" s="15" t="s">
        <v>436</v>
      </c>
      <c r="C403" s="15" t="s">
        <v>236</v>
      </c>
      <c r="D403" s="15" t="s">
        <v>22</v>
      </c>
      <c r="E403" s="15" t="s">
        <v>460</v>
      </c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6"/>
      <c r="W403" s="16"/>
      <c r="X403" s="16"/>
      <c r="Y403" s="16"/>
      <c r="Z403" s="17" t="s">
        <v>459</v>
      </c>
      <c r="AA403" s="18">
        <v>459</v>
      </c>
      <c r="AB403" s="18"/>
      <c r="AC403" s="18"/>
      <c r="AD403" s="3" t="s">
        <v>459</v>
      </c>
    </row>
    <row r="404" spans="1:30" ht="99" customHeight="1">
      <c r="A404" s="19" t="s">
        <v>461</v>
      </c>
      <c r="B404" s="20" t="s">
        <v>436</v>
      </c>
      <c r="C404" s="20" t="s">
        <v>236</v>
      </c>
      <c r="D404" s="20" t="s">
        <v>22</v>
      </c>
      <c r="E404" s="20" t="s">
        <v>460</v>
      </c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 t="s">
        <v>166</v>
      </c>
      <c r="U404" s="20"/>
      <c r="V404" s="21"/>
      <c r="W404" s="21"/>
      <c r="X404" s="21"/>
      <c r="Y404" s="21"/>
      <c r="Z404" s="22" t="s">
        <v>461</v>
      </c>
      <c r="AA404" s="23">
        <v>459</v>
      </c>
      <c r="AB404" s="23"/>
      <c r="AC404" s="23"/>
      <c r="AD404" s="4" t="s">
        <v>461</v>
      </c>
    </row>
    <row r="405" spans="1:30" ht="115.5" customHeight="1">
      <c r="A405" s="14" t="s">
        <v>462</v>
      </c>
      <c r="B405" s="15" t="s">
        <v>436</v>
      </c>
      <c r="C405" s="15" t="s">
        <v>236</v>
      </c>
      <c r="D405" s="15" t="s">
        <v>22</v>
      </c>
      <c r="E405" s="15" t="s">
        <v>463</v>
      </c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6"/>
      <c r="W405" s="16"/>
      <c r="X405" s="16"/>
      <c r="Y405" s="16"/>
      <c r="Z405" s="17" t="s">
        <v>462</v>
      </c>
      <c r="AA405" s="18">
        <v>35.1</v>
      </c>
      <c r="AB405" s="18"/>
      <c r="AC405" s="18"/>
      <c r="AD405" s="3" t="s">
        <v>462</v>
      </c>
    </row>
    <row r="406" spans="1:30" ht="165" customHeight="1">
      <c r="A406" s="24" t="s">
        <v>464</v>
      </c>
      <c r="B406" s="20" t="s">
        <v>436</v>
      </c>
      <c r="C406" s="20" t="s">
        <v>236</v>
      </c>
      <c r="D406" s="20" t="s">
        <v>22</v>
      </c>
      <c r="E406" s="20" t="s">
        <v>463</v>
      </c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 t="s">
        <v>166</v>
      </c>
      <c r="U406" s="20"/>
      <c r="V406" s="21"/>
      <c r="W406" s="21"/>
      <c r="X406" s="21"/>
      <c r="Y406" s="21"/>
      <c r="Z406" s="25" t="s">
        <v>464</v>
      </c>
      <c r="AA406" s="23">
        <v>35.1</v>
      </c>
      <c r="AB406" s="23"/>
      <c r="AC406" s="23"/>
      <c r="AD406" s="5" t="s">
        <v>464</v>
      </c>
    </row>
    <row r="407" spans="1:30" ht="33" customHeight="1">
      <c r="A407" s="14" t="s">
        <v>307</v>
      </c>
      <c r="B407" s="15" t="s">
        <v>436</v>
      </c>
      <c r="C407" s="15" t="s">
        <v>236</v>
      </c>
      <c r="D407" s="15" t="s">
        <v>22</v>
      </c>
      <c r="E407" s="15" t="s">
        <v>308</v>
      </c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6"/>
      <c r="W407" s="16"/>
      <c r="X407" s="16"/>
      <c r="Y407" s="16"/>
      <c r="Z407" s="17" t="s">
        <v>307</v>
      </c>
      <c r="AA407" s="18">
        <v>110.8</v>
      </c>
      <c r="AB407" s="18"/>
      <c r="AC407" s="18"/>
      <c r="AD407" s="3" t="s">
        <v>307</v>
      </c>
    </row>
    <row r="408" spans="1:30" ht="82.5" customHeight="1">
      <c r="A408" s="19" t="s">
        <v>309</v>
      </c>
      <c r="B408" s="20" t="s">
        <v>436</v>
      </c>
      <c r="C408" s="20" t="s">
        <v>236</v>
      </c>
      <c r="D408" s="20" t="s">
        <v>22</v>
      </c>
      <c r="E408" s="20" t="s">
        <v>308</v>
      </c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 t="s">
        <v>166</v>
      </c>
      <c r="U408" s="20"/>
      <c r="V408" s="21"/>
      <c r="W408" s="21"/>
      <c r="X408" s="21"/>
      <c r="Y408" s="21"/>
      <c r="Z408" s="22" t="s">
        <v>309</v>
      </c>
      <c r="AA408" s="23">
        <v>110.8</v>
      </c>
      <c r="AB408" s="23"/>
      <c r="AC408" s="23"/>
      <c r="AD408" s="4" t="s">
        <v>309</v>
      </c>
    </row>
    <row r="409" spans="1:30" ht="16.5" customHeight="1">
      <c r="A409" s="10" t="s">
        <v>237</v>
      </c>
      <c r="B409" s="9" t="s">
        <v>436</v>
      </c>
      <c r="C409" s="9" t="s">
        <v>236</v>
      </c>
      <c r="D409" s="9" t="s">
        <v>25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11"/>
      <c r="W409" s="11"/>
      <c r="X409" s="11"/>
      <c r="Y409" s="11"/>
      <c r="Z409" s="12" t="s">
        <v>237</v>
      </c>
      <c r="AA409" s="13">
        <f>AA410+AA412+AA414+AA416+AA418+AA420+AA422+AA424+AA426+AA428+AA430+AA432+AA434+AA436+AA438-0.1</f>
        <v>234096.4</v>
      </c>
      <c r="AB409" s="13"/>
      <c r="AC409" s="13"/>
      <c r="AD409" s="2" t="s">
        <v>237</v>
      </c>
    </row>
    <row r="410" spans="1:30" ht="33" customHeight="1">
      <c r="A410" s="14" t="s">
        <v>238</v>
      </c>
      <c r="B410" s="15" t="s">
        <v>436</v>
      </c>
      <c r="C410" s="15" t="s">
        <v>236</v>
      </c>
      <c r="D410" s="15" t="s">
        <v>25</v>
      </c>
      <c r="E410" s="15" t="s">
        <v>467</v>
      </c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6"/>
      <c r="W410" s="16"/>
      <c r="X410" s="16"/>
      <c r="Y410" s="16"/>
      <c r="Z410" s="17" t="s">
        <v>238</v>
      </c>
      <c r="AA410" s="18">
        <v>9910.6</v>
      </c>
      <c r="AB410" s="18"/>
      <c r="AC410" s="18"/>
      <c r="AD410" s="3" t="s">
        <v>238</v>
      </c>
    </row>
    <row r="411" spans="1:30" ht="66" customHeight="1">
      <c r="A411" s="19" t="s">
        <v>240</v>
      </c>
      <c r="B411" s="20" t="s">
        <v>436</v>
      </c>
      <c r="C411" s="20" t="s">
        <v>236</v>
      </c>
      <c r="D411" s="20" t="s">
        <v>25</v>
      </c>
      <c r="E411" s="20" t="s">
        <v>467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 t="s">
        <v>166</v>
      </c>
      <c r="U411" s="20"/>
      <c r="V411" s="21"/>
      <c r="W411" s="21"/>
      <c r="X411" s="21"/>
      <c r="Y411" s="21"/>
      <c r="Z411" s="22" t="s">
        <v>240</v>
      </c>
      <c r="AA411" s="23">
        <v>9910.6</v>
      </c>
      <c r="AB411" s="23"/>
      <c r="AC411" s="23"/>
      <c r="AD411" s="4" t="s">
        <v>240</v>
      </c>
    </row>
    <row r="412" spans="1:30" ht="49.5" customHeight="1">
      <c r="A412" s="14" t="s">
        <v>468</v>
      </c>
      <c r="B412" s="15" t="s">
        <v>436</v>
      </c>
      <c r="C412" s="15" t="s">
        <v>236</v>
      </c>
      <c r="D412" s="15" t="s">
        <v>25</v>
      </c>
      <c r="E412" s="15" t="s">
        <v>469</v>
      </c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6"/>
      <c r="W412" s="16"/>
      <c r="X412" s="16"/>
      <c r="Y412" s="16"/>
      <c r="Z412" s="17" t="s">
        <v>468</v>
      </c>
      <c r="AA412" s="18">
        <v>292.9</v>
      </c>
      <c r="AB412" s="18"/>
      <c r="AC412" s="18"/>
      <c r="AD412" s="3" t="s">
        <v>468</v>
      </c>
    </row>
    <row r="413" spans="1:30" ht="82.5" customHeight="1">
      <c r="A413" s="19" t="s">
        <v>470</v>
      </c>
      <c r="B413" s="20" t="s">
        <v>436</v>
      </c>
      <c r="C413" s="20" t="s">
        <v>236</v>
      </c>
      <c r="D413" s="20" t="s">
        <v>25</v>
      </c>
      <c r="E413" s="20" t="s">
        <v>469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 t="s">
        <v>166</v>
      </c>
      <c r="U413" s="20"/>
      <c r="V413" s="21"/>
      <c r="W413" s="21"/>
      <c r="X413" s="21"/>
      <c r="Y413" s="21"/>
      <c r="Z413" s="22" t="s">
        <v>470</v>
      </c>
      <c r="AA413" s="23">
        <v>292.9</v>
      </c>
      <c r="AB413" s="23"/>
      <c r="AC413" s="23"/>
      <c r="AD413" s="4" t="s">
        <v>470</v>
      </c>
    </row>
    <row r="414" spans="1:30" ht="49.5" customHeight="1">
      <c r="A414" s="14" t="s">
        <v>471</v>
      </c>
      <c r="B414" s="15" t="s">
        <v>436</v>
      </c>
      <c r="C414" s="15" t="s">
        <v>236</v>
      </c>
      <c r="D414" s="15" t="s">
        <v>25</v>
      </c>
      <c r="E414" s="15" t="s">
        <v>472</v>
      </c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6"/>
      <c r="W414" s="16"/>
      <c r="X414" s="16"/>
      <c r="Y414" s="16"/>
      <c r="Z414" s="17" t="s">
        <v>471</v>
      </c>
      <c r="AA414" s="18">
        <v>80</v>
      </c>
      <c r="AB414" s="18"/>
      <c r="AC414" s="18"/>
      <c r="AD414" s="3" t="s">
        <v>471</v>
      </c>
    </row>
    <row r="415" spans="1:30" ht="82.5" customHeight="1">
      <c r="A415" s="19" t="s">
        <v>473</v>
      </c>
      <c r="B415" s="20" t="s">
        <v>436</v>
      </c>
      <c r="C415" s="20" t="s">
        <v>236</v>
      </c>
      <c r="D415" s="20" t="s">
        <v>25</v>
      </c>
      <c r="E415" s="20" t="s">
        <v>472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 t="s">
        <v>166</v>
      </c>
      <c r="U415" s="20"/>
      <c r="V415" s="21"/>
      <c r="W415" s="21"/>
      <c r="X415" s="21"/>
      <c r="Y415" s="21"/>
      <c r="Z415" s="22" t="s">
        <v>473</v>
      </c>
      <c r="AA415" s="23">
        <v>80</v>
      </c>
      <c r="AB415" s="23"/>
      <c r="AC415" s="23"/>
      <c r="AD415" s="4" t="s">
        <v>473</v>
      </c>
    </row>
    <row r="416" spans="1:30" ht="33" customHeight="1">
      <c r="A416" s="14" t="s">
        <v>260</v>
      </c>
      <c r="B416" s="15" t="s">
        <v>436</v>
      </c>
      <c r="C416" s="15" t="s">
        <v>236</v>
      </c>
      <c r="D416" s="15" t="s">
        <v>25</v>
      </c>
      <c r="E416" s="15" t="s">
        <v>440</v>
      </c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6"/>
      <c r="W416" s="16"/>
      <c r="X416" s="16"/>
      <c r="Y416" s="16"/>
      <c r="Z416" s="17" t="s">
        <v>260</v>
      </c>
      <c r="AA416" s="18">
        <v>112.7</v>
      </c>
      <c r="AB416" s="18"/>
      <c r="AC416" s="18"/>
      <c r="AD416" s="3" t="s">
        <v>260</v>
      </c>
    </row>
    <row r="417" spans="1:30" ht="82.5" customHeight="1">
      <c r="A417" s="19" t="s">
        <v>262</v>
      </c>
      <c r="B417" s="20" t="s">
        <v>436</v>
      </c>
      <c r="C417" s="20" t="s">
        <v>236</v>
      </c>
      <c r="D417" s="20" t="s">
        <v>25</v>
      </c>
      <c r="E417" s="20" t="s">
        <v>440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 t="s">
        <v>166</v>
      </c>
      <c r="U417" s="20"/>
      <c r="V417" s="21"/>
      <c r="W417" s="21"/>
      <c r="X417" s="21"/>
      <c r="Y417" s="21"/>
      <c r="Z417" s="22" t="s">
        <v>262</v>
      </c>
      <c r="AA417" s="23">
        <v>112.7</v>
      </c>
      <c r="AB417" s="23"/>
      <c r="AC417" s="23"/>
      <c r="AD417" s="4" t="s">
        <v>262</v>
      </c>
    </row>
    <row r="418" spans="1:30" ht="33" customHeight="1">
      <c r="A418" s="14" t="s">
        <v>474</v>
      </c>
      <c r="B418" s="15" t="s">
        <v>436</v>
      </c>
      <c r="C418" s="15" t="s">
        <v>236</v>
      </c>
      <c r="D418" s="15" t="s">
        <v>25</v>
      </c>
      <c r="E418" s="15" t="s">
        <v>475</v>
      </c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6"/>
      <c r="W418" s="16"/>
      <c r="X418" s="16"/>
      <c r="Y418" s="16"/>
      <c r="Z418" s="17" t="s">
        <v>474</v>
      </c>
      <c r="AA418" s="18">
        <v>62.2</v>
      </c>
      <c r="AB418" s="18"/>
      <c r="AC418" s="18"/>
      <c r="AD418" s="3" t="s">
        <v>474</v>
      </c>
    </row>
    <row r="419" spans="1:30" ht="82.5" customHeight="1">
      <c r="A419" s="19" t="s">
        <v>476</v>
      </c>
      <c r="B419" s="20" t="s">
        <v>436</v>
      </c>
      <c r="C419" s="20" t="s">
        <v>236</v>
      </c>
      <c r="D419" s="20" t="s">
        <v>25</v>
      </c>
      <c r="E419" s="20" t="s">
        <v>475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 t="s">
        <v>166</v>
      </c>
      <c r="U419" s="20"/>
      <c r="V419" s="21"/>
      <c r="W419" s="21"/>
      <c r="X419" s="21"/>
      <c r="Y419" s="21"/>
      <c r="Z419" s="22" t="s">
        <v>476</v>
      </c>
      <c r="AA419" s="23">
        <v>62.2</v>
      </c>
      <c r="AB419" s="23"/>
      <c r="AC419" s="23"/>
      <c r="AD419" s="4" t="s">
        <v>476</v>
      </c>
    </row>
    <row r="420" spans="1:30" ht="16.5" customHeight="1">
      <c r="A420" s="14" t="s">
        <v>477</v>
      </c>
      <c r="B420" s="15" t="s">
        <v>436</v>
      </c>
      <c r="C420" s="15" t="s">
        <v>236</v>
      </c>
      <c r="D420" s="15" t="s">
        <v>25</v>
      </c>
      <c r="E420" s="15" t="s">
        <v>478</v>
      </c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6"/>
      <c r="W420" s="16"/>
      <c r="X420" s="16"/>
      <c r="Y420" s="16"/>
      <c r="Z420" s="17" t="s">
        <v>477</v>
      </c>
      <c r="AA420" s="18">
        <v>28056.6</v>
      </c>
      <c r="AB420" s="18"/>
      <c r="AC420" s="18"/>
      <c r="AD420" s="3" t="s">
        <v>477</v>
      </c>
    </row>
    <row r="421" spans="1:30" ht="66" customHeight="1">
      <c r="A421" s="19" t="s">
        <v>479</v>
      </c>
      <c r="B421" s="20" t="s">
        <v>436</v>
      </c>
      <c r="C421" s="20" t="s">
        <v>236</v>
      </c>
      <c r="D421" s="20" t="s">
        <v>25</v>
      </c>
      <c r="E421" s="20" t="s">
        <v>478</v>
      </c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 t="s">
        <v>166</v>
      </c>
      <c r="U421" s="20"/>
      <c r="V421" s="21"/>
      <c r="W421" s="21"/>
      <c r="X421" s="21"/>
      <c r="Y421" s="21"/>
      <c r="Z421" s="22" t="s">
        <v>479</v>
      </c>
      <c r="AA421" s="23">
        <v>28056.6</v>
      </c>
      <c r="AB421" s="23"/>
      <c r="AC421" s="23"/>
      <c r="AD421" s="4" t="s">
        <v>479</v>
      </c>
    </row>
    <row r="422" spans="1:30" ht="49.5" customHeight="1">
      <c r="A422" s="14" t="s">
        <v>465</v>
      </c>
      <c r="B422" s="15" t="s">
        <v>436</v>
      </c>
      <c r="C422" s="15" t="s">
        <v>236</v>
      </c>
      <c r="D422" s="15" t="s">
        <v>25</v>
      </c>
      <c r="E422" s="15" t="s">
        <v>480</v>
      </c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6"/>
      <c r="W422" s="16"/>
      <c r="X422" s="16"/>
      <c r="Y422" s="16"/>
      <c r="Z422" s="17" t="s">
        <v>465</v>
      </c>
      <c r="AA422" s="18">
        <v>3978.8</v>
      </c>
      <c r="AB422" s="18"/>
      <c r="AC422" s="18"/>
      <c r="AD422" s="3" t="s">
        <v>465</v>
      </c>
    </row>
    <row r="423" spans="1:30" ht="99" customHeight="1">
      <c r="A423" s="19" t="s">
        <v>466</v>
      </c>
      <c r="B423" s="20" t="s">
        <v>436</v>
      </c>
      <c r="C423" s="20" t="s">
        <v>236</v>
      </c>
      <c r="D423" s="20" t="s">
        <v>25</v>
      </c>
      <c r="E423" s="20" t="s">
        <v>480</v>
      </c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 t="s">
        <v>166</v>
      </c>
      <c r="U423" s="20"/>
      <c r="V423" s="21"/>
      <c r="W423" s="21"/>
      <c r="X423" s="21"/>
      <c r="Y423" s="21"/>
      <c r="Z423" s="22" t="s">
        <v>466</v>
      </c>
      <c r="AA423" s="23">
        <v>3978.8</v>
      </c>
      <c r="AB423" s="23"/>
      <c r="AC423" s="23"/>
      <c r="AD423" s="4" t="s">
        <v>466</v>
      </c>
    </row>
    <row r="424" spans="1:30" ht="165" customHeight="1">
      <c r="A424" s="26" t="s">
        <v>481</v>
      </c>
      <c r="B424" s="15" t="s">
        <v>436</v>
      </c>
      <c r="C424" s="15" t="s">
        <v>236</v>
      </c>
      <c r="D424" s="15" t="s">
        <v>25</v>
      </c>
      <c r="E424" s="15" t="s">
        <v>482</v>
      </c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6"/>
      <c r="W424" s="16"/>
      <c r="X424" s="16"/>
      <c r="Y424" s="16"/>
      <c r="Z424" s="27" t="s">
        <v>481</v>
      </c>
      <c r="AA424" s="18">
        <v>17161.2</v>
      </c>
      <c r="AB424" s="18"/>
      <c r="AC424" s="18"/>
      <c r="AD424" s="6" t="s">
        <v>481</v>
      </c>
    </row>
    <row r="425" spans="1:30" ht="214.5" customHeight="1">
      <c r="A425" s="24" t="s">
        <v>483</v>
      </c>
      <c r="B425" s="20" t="s">
        <v>436</v>
      </c>
      <c r="C425" s="20" t="s">
        <v>236</v>
      </c>
      <c r="D425" s="20" t="s">
        <v>25</v>
      </c>
      <c r="E425" s="20" t="s">
        <v>482</v>
      </c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 t="s">
        <v>166</v>
      </c>
      <c r="U425" s="20"/>
      <c r="V425" s="21"/>
      <c r="W425" s="21"/>
      <c r="X425" s="21"/>
      <c r="Y425" s="21"/>
      <c r="Z425" s="25" t="s">
        <v>483</v>
      </c>
      <c r="AA425" s="23">
        <v>17161.2</v>
      </c>
      <c r="AB425" s="23"/>
      <c r="AC425" s="23"/>
      <c r="AD425" s="5" t="s">
        <v>483</v>
      </c>
    </row>
    <row r="426" spans="1:30" ht="148.5" customHeight="1">
      <c r="A426" s="26" t="s">
        <v>484</v>
      </c>
      <c r="B426" s="15" t="s">
        <v>436</v>
      </c>
      <c r="C426" s="15" t="s">
        <v>236</v>
      </c>
      <c r="D426" s="15" t="s">
        <v>25</v>
      </c>
      <c r="E426" s="15" t="s">
        <v>485</v>
      </c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6"/>
      <c r="W426" s="16"/>
      <c r="X426" s="16"/>
      <c r="Y426" s="16"/>
      <c r="Z426" s="27" t="s">
        <v>484</v>
      </c>
      <c r="AA426" s="18">
        <v>164569.6</v>
      </c>
      <c r="AB426" s="18"/>
      <c r="AC426" s="18"/>
      <c r="AD426" s="6" t="s">
        <v>484</v>
      </c>
    </row>
    <row r="427" spans="1:30" ht="181.5" customHeight="1">
      <c r="A427" s="24" t="s">
        <v>486</v>
      </c>
      <c r="B427" s="20" t="s">
        <v>436</v>
      </c>
      <c r="C427" s="20" t="s">
        <v>236</v>
      </c>
      <c r="D427" s="20" t="s">
        <v>25</v>
      </c>
      <c r="E427" s="20" t="s">
        <v>485</v>
      </c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 t="s">
        <v>166</v>
      </c>
      <c r="U427" s="20"/>
      <c r="V427" s="21"/>
      <c r="W427" s="21"/>
      <c r="X427" s="21"/>
      <c r="Y427" s="21"/>
      <c r="Z427" s="25" t="s">
        <v>486</v>
      </c>
      <c r="AA427" s="23">
        <v>164569.6</v>
      </c>
      <c r="AB427" s="23"/>
      <c r="AC427" s="23"/>
      <c r="AD427" s="5" t="s">
        <v>486</v>
      </c>
    </row>
    <row r="428" spans="1:30" ht="99" customHeight="1">
      <c r="A428" s="14" t="s">
        <v>487</v>
      </c>
      <c r="B428" s="15" t="s">
        <v>436</v>
      </c>
      <c r="C428" s="15" t="s">
        <v>236</v>
      </c>
      <c r="D428" s="15" t="s">
        <v>25</v>
      </c>
      <c r="E428" s="15" t="s">
        <v>488</v>
      </c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6"/>
      <c r="W428" s="16"/>
      <c r="X428" s="16"/>
      <c r="Y428" s="16"/>
      <c r="Z428" s="17" t="s">
        <v>487</v>
      </c>
      <c r="AA428" s="18">
        <v>2738.1</v>
      </c>
      <c r="AB428" s="18"/>
      <c r="AC428" s="18"/>
      <c r="AD428" s="3" t="s">
        <v>487</v>
      </c>
    </row>
    <row r="429" spans="1:30" ht="132" customHeight="1">
      <c r="A429" s="24" t="s">
        <v>489</v>
      </c>
      <c r="B429" s="20" t="s">
        <v>436</v>
      </c>
      <c r="C429" s="20" t="s">
        <v>236</v>
      </c>
      <c r="D429" s="20" t="s">
        <v>25</v>
      </c>
      <c r="E429" s="20" t="s">
        <v>488</v>
      </c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 t="s">
        <v>166</v>
      </c>
      <c r="U429" s="20"/>
      <c r="V429" s="21"/>
      <c r="W429" s="21"/>
      <c r="X429" s="21"/>
      <c r="Y429" s="21"/>
      <c r="Z429" s="25" t="s">
        <v>489</v>
      </c>
      <c r="AA429" s="23">
        <v>2738.1</v>
      </c>
      <c r="AB429" s="23"/>
      <c r="AC429" s="23"/>
      <c r="AD429" s="5" t="s">
        <v>489</v>
      </c>
    </row>
    <row r="430" spans="1:30" ht="66" customHeight="1">
      <c r="A430" s="14" t="s">
        <v>490</v>
      </c>
      <c r="B430" s="15" t="s">
        <v>436</v>
      </c>
      <c r="C430" s="15" t="s">
        <v>236</v>
      </c>
      <c r="D430" s="15" t="s">
        <v>25</v>
      </c>
      <c r="E430" s="15" t="s">
        <v>491</v>
      </c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6"/>
      <c r="W430" s="16"/>
      <c r="X430" s="16"/>
      <c r="Y430" s="16"/>
      <c r="Z430" s="17" t="s">
        <v>490</v>
      </c>
      <c r="AA430" s="18">
        <v>796.1</v>
      </c>
      <c r="AB430" s="18"/>
      <c r="AC430" s="18"/>
      <c r="AD430" s="3" t="s">
        <v>490</v>
      </c>
    </row>
    <row r="431" spans="1:30" ht="99" customHeight="1">
      <c r="A431" s="19" t="s">
        <v>492</v>
      </c>
      <c r="B431" s="20" t="s">
        <v>436</v>
      </c>
      <c r="C431" s="20" t="s">
        <v>236</v>
      </c>
      <c r="D431" s="20" t="s">
        <v>25</v>
      </c>
      <c r="E431" s="20" t="s">
        <v>491</v>
      </c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 t="s">
        <v>166</v>
      </c>
      <c r="U431" s="20"/>
      <c r="V431" s="21"/>
      <c r="W431" s="21"/>
      <c r="X431" s="21"/>
      <c r="Y431" s="21"/>
      <c r="Z431" s="22" t="s">
        <v>492</v>
      </c>
      <c r="AA431" s="23">
        <v>796.1</v>
      </c>
      <c r="AB431" s="23"/>
      <c r="AC431" s="23"/>
      <c r="AD431" s="4" t="s">
        <v>492</v>
      </c>
    </row>
    <row r="432" spans="1:30" ht="16.5" customHeight="1">
      <c r="A432" s="14" t="s">
        <v>186</v>
      </c>
      <c r="B432" s="15" t="s">
        <v>436</v>
      </c>
      <c r="C432" s="15" t="s">
        <v>236</v>
      </c>
      <c r="D432" s="15" t="s">
        <v>25</v>
      </c>
      <c r="E432" s="15" t="s">
        <v>493</v>
      </c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6"/>
      <c r="W432" s="16"/>
      <c r="X432" s="16"/>
      <c r="Y432" s="16"/>
      <c r="Z432" s="17" t="s">
        <v>186</v>
      </c>
      <c r="AA432" s="18">
        <v>223.3</v>
      </c>
      <c r="AB432" s="18"/>
      <c r="AC432" s="18"/>
      <c r="AD432" s="3" t="s">
        <v>186</v>
      </c>
    </row>
    <row r="433" spans="1:30" ht="66" customHeight="1">
      <c r="A433" s="19" t="s">
        <v>188</v>
      </c>
      <c r="B433" s="20" t="s">
        <v>436</v>
      </c>
      <c r="C433" s="20" t="s">
        <v>236</v>
      </c>
      <c r="D433" s="20" t="s">
        <v>25</v>
      </c>
      <c r="E433" s="20" t="s">
        <v>493</v>
      </c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 t="s">
        <v>166</v>
      </c>
      <c r="U433" s="20"/>
      <c r="V433" s="21"/>
      <c r="W433" s="21"/>
      <c r="X433" s="21"/>
      <c r="Y433" s="21"/>
      <c r="Z433" s="22" t="s">
        <v>188</v>
      </c>
      <c r="AA433" s="23">
        <v>223.3</v>
      </c>
      <c r="AB433" s="23"/>
      <c r="AC433" s="23"/>
      <c r="AD433" s="4" t="s">
        <v>188</v>
      </c>
    </row>
    <row r="434" spans="1:30" ht="33" customHeight="1">
      <c r="A434" s="14" t="s">
        <v>450</v>
      </c>
      <c r="B434" s="15" t="s">
        <v>436</v>
      </c>
      <c r="C434" s="15" t="s">
        <v>236</v>
      </c>
      <c r="D434" s="15" t="s">
        <v>25</v>
      </c>
      <c r="E434" s="15" t="s">
        <v>494</v>
      </c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6"/>
      <c r="W434" s="16"/>
      <c r="X434" s="16"/>
      <c r="Y434" s="16"/>
      <c r="Z434" s="17" t="s">
        <v>450</v>
      </c>
      <c r="AA434" s="18">
        <v>353.9</v>
      </c>
      <c r="AB434" s="18"/>
      <c r="AC434" s="18"/>
      <c r="AD434" s="3" t="s">
        <v>450</v>
      </c>
    </row>
    <row r="435" spans="1:30" ht="66" customHeight="1">
      <c r="A435" s="19" t="s">
        <v>452</v>
      </c>
      <c r="B435" s="20" t="s">
        <v>436</v>
      </c>
      <c r="C435" s="20" t="s">
        <v>236</v>
      </c>
      <c r="D435" s="20" t="s">
        <v>25</v>
      </c>
      <c r="E435" s="20" t="s">
        <v>494</v>
      </c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 t="s">
        <v>166</v>
      </c>
      <c r="U435" s="20"/>
      <c r="V435" s="21"/>
      <c r="W435" s="21"/>
      <c r="X435" s="21"/>
      <c r="Y435" s="21"/>
      <c r="Z435" s="22" t="s">
        <v>452</v>
      </c>
      <c r="AA435" s="23">
        <v>353.9</v>
      </c>
      <c r="AB435" s="23"/>
      <c r="AC435" s="23"/>
      <c r="AD435" s="4" t="s">
        <v>452</v>
      </c>
    </row>
    <row r="436" spans="1:30" ht="82.5" customHeight="1">
      <c r="A436" s="14" t="s">
        <v>495</v>
      </c>
      <c r="B436" s="15" t="s">
        <v>436</v>
      </c>
      <c r="C436" s="15" t="s">
        <v>236</v>
      </c>
      <c r="D436" s="15" t="s">
        <v>25</v>
      </c>
      <c r="E436" s="15" t="s">
        <v>496</v>
      </c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6"/>
      <c r="W436" s="16"/>
      <c r="X436" s="16"/>
      <c r="Y436" s="16"/>
      <c r="Z436" s="17" t="s">
        <v>495</v>
      </c>
      <c r="AA436" s="18">
        <v>3549.6</v>
      </c>
      <c r="AB436" s="18"/>
      <c r="AC436" s="18"/>
      <c r="AD436" s="3" t="s">
        <v>495</v>
      </c>
    </row>
    <row r="437" spans="1:30" ht="115.5" customHeight="1">
      <c r="A437" s="19" t="s">
        <v>497</v>
      </c>
      <c r="B437" s="20" t="s">
        <v>436</v>
      </c>
      <c r="C437" s="20" t="s">
        <v>236</v>
      </c>
      <c r="D437" s="20" t="s">
        <v>25</v>
      </c>
      <c r="E437" s="20" t="s">
        <v>496</v>
      </c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 t="s">
        <v>166</v>
      </c>
      <c r="U437" s="20"/>
      <c r="V437" s="21"/>
      <c r="W437" s="21"/>
      <c r="X437" s="21"/>
      <c r="Y437" s="21"/>
      <c r="Z437" s="22" t="s">
        <v>497</v>
      </c>
      <c r="AA437" s="23">
        <v>3549.6</v>
      </c>
      <c r="AB437" s="23"/>
      <c r="AC437" s="23"/>
      <c r="AD437" s="4" t="s">
        <v>497</v>
      </c>
    </row>
    <row r="438" spans="1:30" ht="49.5" customHeight="1">
      <c r="A438" s="14" t="s">
        <v>468</v>
      </c>
      <c r="B438" s="15" t="s">
        <v>436</v>
      </c>
      <c r="C438" s="15" t="s">
        <v>236</v>
      </c>
      <c r="D438" s="15" t="s">
        <v>25</v>
      </c>
      <c r="E438" s="15" t="s">
        <v>498</v>
      </c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6"/>
      <c r="W438" s="16"/>
      <c r="X438" s="16"/>
      <c r="Y438" s="16"/>
      <c r="Z438" s="17" t="s">
        <v>468</v>
      </c>
      <c r="AA438" s="18">
        <v>2210.9</v>
      </c>
      <c r="AB438" s="18"/>
      <c r="AC438" s="18"/>
      <c r="AD438" s="3" t="s">
        <v>468</v>
      </c>
    </row>
    <row r="439" spans="1:30" ht="82.5" customHeight="1">
      <c r="A439" s="19" t="s">
        <v>470</v>
      </c>
      <c r="B439" s="20" t="s">
        <v>436</v>
      </c>
      <c r="C439" s="20" t="s">
        <v>236</v>
      </c>
      <c r="D439" s="20" t="s">
        <v>25</v>
      </c>
      <c r="E439" s="20" t="s">
        <v>498</v>
      </c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 t="s">
        <v>166</v>
      </c>
      <c r="U439" s="20"/>
      <c r="V439" s="21"/>
      <c r="W439" s="21"/>
      <c r="X439" s="21"/>
      <c r="Y439" s="21"/>
      <c r="Z439" s="22" t="s">
        <v>470</v>
      </c>
      <c r="AA439" s="23">
        <v>2210.9</v>
      </c>
      <c r="AB439" s="23"/>
      <c r="AC439" s="23"/>
      <c r="AD439" s="4" t="s">
        <v>470</v>
      </c>
    </row>
    <row r="440" spans="1:30" ht="33" customHeight="1">
      <c r="A440" s="10" t="s">
        <v>242</v>
      </c>
      <c r="B440" s="9" t="s">
        <v>436</v>
      </c>
      <c r="C440" s="9" t="s">
        <v>236</v>
      </c>
      <c r="D440" s="9" t="s">
        <v>236</v>
      </c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11"/>
      <c r="W440" s="11"/>
      <c r="X440" s="11"/>
      <c r="Y440" s="11"/>
      <c r="Z440" s="12" t="s">
        <v>242</v>
      </c>
      <c r="AA440" s="13">
        <v>1998.6</v>
      </c>
      <c r="AB440" s="13"/>
      <c r="AC440" s="13"/>
      <c r="AD440" s="2" t="s">
        <v>242</v>
      </c>
    </row>
    <row r="441" spans="1:30" ht="16.5" customHeight="1">
      <c r="A441" s="14" t="s">
        <v>499</v>
      </c>
      <c r="B441" s="15" t="s">
        <v>436</v>
      </c>
      <c r="C441" s="15" t="s">
        <v>236</v>
      </c>
      <c r="D441" s="15" t="s">
        <v>236</v>
      </c>
      <c r="E441" s="15" t="s">
        <v>500</v>
      </c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6"/>
      <c r="W441" s="16"/>
      <c r="X441" s="16"/>
      <c r="Y441" s="16"/>
      <c r="Z441" s="17" t="s">
        <v>499</v>
      </c>
      <c r="AA441" s="18">
        <v>140.9</v>
      </c>
      <c r="AB441" s="18"/>
      <c r="AC441" s="18"/>
      <c r="AD441" s="3" t="s">
        <v>499</v>
      </c>
    </row>
    <row r="442" spans="1:30" ht="49.5" customHeight="1">
      <c r="A442" s="19" t="s">
        <v>501</v>
      </c>
      <c r="B442" s="20" t="s">
        <v>436</v>
      </c>
      <c r="C442" s="20" t="s">
        <v>236</v>
      </c>
      <c r="D442" s="20" t="s">
        <v>236</v>
      </c>
      <c r="E442" s="20" t="s">
        <v>500</v>
      </c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 t="s">
        <v>36</v>
      </c>
      <c r="U442" s="20"/>
      <c r="V442" s="21"/>
      <c r="W442" s="21"/>
      <c r="X442" s="21"/>
      <c r="Y442" s="21"/>
      <c r="Z442" s="22" t="s">
        <v>501</v>
      </c>
      <c r="AA442" s="23">
        <v>140.9</v>
      </c>
      <c r="AB442" s="23"/>
      <c r="AC442" s="23"/>
      <c r="AD442" s="4" t="s">
        <v>501</v>
      </c>
    </row>
    <row r="443" spans="1:30" ht="33" customHeight="1">
      <c r="A443" s="14" t="s">
        <v>502</v>
      </c>
      <c r="B443" s="15" t="s">
        <v>436</v>
      </c>
      <c r="C443" s="15" t="s">
        <v>236</v>
      </c>
      <c r="D443" s="15" t="s">
        <v>236</v>
      </c>
      <c r="E443" s="15" t="s">
        <v>503</v>
      </c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6"/>
      <c r="W443" s="16"/>
      <c r="X443" s="16"/>
      <c r="Y443" s="16"/>
      <c r="Z443" s="17" t="s">
        <v>502</v>
      </c>
      <c r="AA443" s="18">
        <v>1857.7</v>
      </c>
      <c r="AB443" s="18"/>
      <c r="AC443" s="18"/>
      <c r="AD443" s="3" t="s">
        <v>502</v>
      </c>
    </row>
    <row r="444" spans="1:30" ht="82.5" customHeight="1">
      <c r="A444" s="19" t="s">
        <v>504</v>
      </c>
      <c r="B444" s="20" t="s">
        <v>436</v>
      </c>
      <c r="C444" s="20" t="s">
        <v>236</v>
      </c>
      <c r="D444" s="20" t="s">
        <v>236</v>
      </c>
      <c r="E444" s="20" t="s">
        <v>503</v>
      </c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 t="s">
        <v>166</v>
      </c>
      <c r="U444" s="20"/>
      <c r="V444" s="21"/>
      <c r="W444" s="21"/>
      <c r="X444" s="21"/>
      <c r="Y444" s="21"/>
      <c r="Z444" s="22" t="s">
        <v>504</v>
      </c>
      <c r="AA444" s="23">
        <v>1857.7</v>
      </c>
      <c r="AB444" s="23"/>
      <c r="AC444" s="23"/>
      <c r="AD444" s="4" t="s">
        <v>504</v>
      </c>
    </row>
    <row r="445" spans="1:30" ht="16.5" customHeight="1">
      <c r="A445" s="10" t="s">
        <v>505</v>
      </c>
      <c r="B445" s="9" t="s">
        <v>436</v>
      </c>
      <c r="C445" s="9" t="s">
        <v>236</v>
      </c>
      <c r="D445" s="9" t="s">
        <v>93</v>
      </c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11"/>
      <c r="W445" s="11"/>
      <c r="X445" s="11"/>
      <c r="Y445" s="11"/>
      <c r="Z445" s="12" t="s">
        <v>505</v>
      </c>
      <c r="AA445" s="13">
        <f>AA446+AA450+AA452+AA454+AA456+AA458+AA460+AA462</f>
        <v>20048</v>
      </c>
      <c r="AB445" s="13"/>
      <c r="AC445" s="13"/>
      <c r="AD445" s="2" t="s">
        <v>505</v>
      </c>
    </row>
    <row r="446" spans="1:30" ht="33" customHeight="1">
      <c r="A446" s="14" t="s">
        <v>32</v>
      </c>
      <c r="B446" s="15" t="s">
        <v>436</v>
      </c>
      <c r="C446" s="15" t="s">
        <v>236</v>
      </c>
      <c r="D446" s="15" t="s">
        <v>93</v>
      </c>
      <c r="E446" s="15" t="s">
        <v>506</v>
      </c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6"/>
      <c r="W446" s="16"/>
      <c r="X446" s="16"/>
      <c r="Y446" s="16"/>
      <c r="Z446" s="17" t="s">
        <v>32</v>
      </c>
      <c r="AA446" s="18">
        <f>AA447+AA448+AA449</f>
        <v>7695.6</v>
      </c>
      <c r="AB446" s="18"/>
      <c r="AC446" s="18"/>
      <c r="AD446" s="3" t="s">
        <v>32</v>
      </c>
    </row>
    <row r="447" spans="1:30" ht="132" customHeight="1">
      <c r="A447" s="24" t="s">
        <v>34</v>
      </c>
      <c r="B447" s="20" t="s">
        <v>436</v>
      </c>
      <c r="C447" s="20" t="s">
        <v>236</v>
      </c>
      <c r="D447" s="20" t="s">
        <v>93</v>
      </c>
      <c r="E447" s="20" t="s">
        <v>506</v>
      </c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 t="s">
        <v>29</v>
      </c>
      <c r="U447" s="20"/>
      <c r="V447" s="21"/>
      <c r="W447" s="21"/>
      <c r="X447" s="21"/>
      <c r="Y447" s="21"/>
      <c r="Z447" s="25" t="s">
        <v>34</v>
      </c>
      <c r="AA447" s="23">
        <v>6122.1</v>
      </c>
      <c r="AB447" s="23"/>
      <c r="AC447" s="23"/>
      <c r="AD447" s="5" t="s">
        <v>34</v>
      </c>
    </row>
    <row r="448" spans="1:30" ht="66" customHeight="1">
      <c r="A448" s="19" t="s">
        <v>35</v>
      </c>
      <c r="B448" s="20" t="s">
        <v>436</v>
      </c>
      <c r="C448" s="20" t="s">
        <v>236</v>
      </c>
      <c r="D448" s="20" t="s">
        <v>93</v>
      </c>
      <c r="E448" s="20" t="s">
        <v>506</v>
      </c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 t="s">
        <v>36</v>
      </c>
      <c r="U448" s="20"/>
      <c r="V448" s="21"/>
      <c r="W448" s="21"/>
      <c r="X448" s="21"/>
      <c r="Y448" s="21"/>
      <c r="Z448" s="22" t="s">
        <v>35</v>
      </c>
      <c r="AA448" s="23">
        <v>1566.5</v>
      </c>
      <c r="AB448" s="23"/>
      <c r="AC448" s="23"/>
      <c r="AD448" s="4" t="s">
        <v>35</v>
      </c>
    </row>
    <row r="449" spans="1:30" ht="49.5" customHeight="1">
      <c r="A449" s="19" t="s">
        <v>37</v>
      </c>
      <c r="B449" s="20" t="s">
        <v>436</v>
      </c>
      <c r="C449" s="20" t="s">
        <v>236</v>
      </c>
      <c r="D449" s="20" t="s">
        <v>93</v>
      </c>
      <c r="E449" s="20" t="s">
        <v>506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 t="s">
        <v>38</v>
      </c>
      <c r="U449" s="20"/>
      <c r="V449" s="21"/>
      <c r="W449" s="21"/>
      <c r="X449" s="21"/>
      <c r="Y449" s="21"/>
      <c r="Z449" s="22" t="s">
        <v>37</v>
      </c>
      <c r="AA449" s="23">
        <v>7</v>
      </c>
      <c r="AB449" s="23"/>
      <c r="AC449" s="23"/>
      <c r="AD449" s="4" t="s">
        <v>37</v>
      </c>
    </row>
    <row r="450" spans="1:30" ht="33" customHeight="1">
      <c r="A450" s="14" t="s">
        <v>43</v>
      </c>
      <c r="B450" s="15" t="s">
        <v>436</v>
      </c>
      <c r="C450" s="15" t="s">
        <v>236</v>
      </c>
      <c r="D450" s="15" t="s">
        <v>93</v>
      </c>
      <c r="E450" s="15" t="s">
        <v>507</v>
      </c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6"/>
      <c r="W450" s="16"/>
      <c r="X450" s="16"/>
      <c r="Y450" s="16"/>
      <c r="Z450" s="17" t="s">
        <v>43</v>
      </c>
      <c r="AA450" s="18">
        <v>100</v>
      </c>
      <c r="AB450" s="18"/>
      <c r="AC450" s="18"/>
      <c r="AD450" s="3" t="s">
        <v>43</v>
      </c>
    </row>
    <row r="451" spans="1:30" ht="49.5" customHeight="1">
      <c r="A451" s="19" t="s">
        <v>45</v>
      </c>
      <c r="B451" s="20" t="s">
        <v>436</v>
      </c>
      <c r="C451" s="20" t="s">
        <v>236</v>
      </c>
      <c r="D451" s="20" t="s">
        <v>93</v>
      </c>
      <c r="E451" s="20" t="s">
        <v>507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 t="s">
        <v>38</v>
      </c>
      <c r="U451" s="20"/>
      <c r="V451" s="21"/>
      <c r="W451" s="21"/>
      <c r="X451" s="21"/>
      <c r="Y451" s="21"/>
      <c r="Z451" s="22" t="s">
        <v>45</v>
      </c>
      <c r="AA451" s="23">
        <v>100</v>
      </c>
      <c r="AB451" s="23"/>
      <c r="AC451" s="23"/>
      <c r="AD451" s="4" t="s">
        <v>45</v>
      </c>
    </row>
    <row r="452" spans="1:30" ht="33" customHeight="1">
      <c r="A452" s="14" t="s">
        <v>63</v>
      </c>
      <c r="B452" s="15" t="s">
        <v>436</v>
      </c>
      <c r="C452" s="15" t="s">
        <v>236</v>
      </c>
      <c r="D452" s="15" t="s">
        <v>93</v>
      </c>
      <c r="E452" s="15" t="s">
        <v>508</v>
      </c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6"/>
      <c r="W452" s="16"/>
      <c r="X452" s="16"/>
      <c r="Y452" s="16"/>
      <c r="Z452" s="17" t="s">
        <v>63</v>
      </c>
      <c r="AA452" s="18">
        <v>264.4</v>
      </c>
      <c r="AB452" s="18"/>
      <c r="AC452" s="18"/>
      <c r="AD452" s="3" t="s">
        <v>63</v>
      </c>
    </row>
    <row r="453" spans="1:30" ht="66" customHeight="1">
      <c r="A453" s="19" t="s">
        <v>65</v>
      </c>
      <c r="B453" s="20" t="s">
        <v>436</v>
      </c>
      <c r="C453" s="20" t="s">
        <v>236</v>
      </c>
      <c r="D453" s="20" t="s">
        <v>93</v>
      </c>
      <c r="E453" s="20" t="s">
        <v>508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 t="s">
        <v>36</v>
      </c>
      <c r="U453" s="20"/>
      <c r="V453" s="21"/>
      <c r="W453" s="21"/>
      <c r="X453" s="21"/>
      <c r="Y453" s="21"/>
      <c r="Z453" s="22" t="s">
        <v>65</v>
      </c>
      <c r="AA453" s="23">
        <v>264.4</v>
      </c>
      <c r="AB453" s="23"/>
      <c r="AC453" s="23"/>
      <c r="AD453" s="4" t="s">
        <v>65</v>
      </c>
    </row>
    <row r="454" spans="1:30" ht="33" customHeight="1">
      <c r="A454" s="14" t="s">
        <v>509</v>
      </c>
      <c r="B454" s="15" t="s">
        <v>436</v>
      </c>
      <c r="C454" s="15" t="s">
        <v>236</v>
      </c>
      <c r="D454" s="15" t="s">
        <v>93</v>
      </c>
      <c r="E454" s="15" t="s">
        <v>510</v>
      </c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6"/>
      <c r="W454" s="16"/>
      <c r="X454" s="16"/>
      <c r="Y454" s="16"/>
      <c r="Z454" s="17" t="s">
        <v>509</v>
      </c>
      <c r="AA454" s="18">
        <v>7772.1</v>
      </c>
      <c r="AB454" s="18"/>
      <c r="AC454" s="18"/>
      <c r="AD454" s="3" t="s">
        <v>509</v>
      </c>
    </row>
    <row r="455" spans="1:30" ht="82.5" customHeight="1">
      <c r="A455" s="19" t="s">
        <v>511</v>
      </c>
      <c r="B455" s="20" t="s">
        <v>436</v>
      </c>
      <c r="C455" s="20" t="s">
        <v>236</v>
      </c>
      <c r="D455" s="20" t="s">
        <v>93</v>
      </c>
      <c r="E455" s="20" t="s">
        <v>510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 t="s">
        <v>166</v>
      </c>
      <c r="U455" s="20"/>
      <c r="V455" s="21"/>
      <c r="W455" s="21"/>
      <c r="X455" s="21"/>
      <c r="Y455" s="21"/>
      <c r="Z455" s="22" t="s">
        <v>511</v>
      </c>
      <c r="AA455" s="23">
        <v>7772.1</v>
      </c>
      <c r="AB455" s="23"/>
      <c r="AC455" s="23"/>
      <c r="AD455" s="4" t="s">
        <v>511</v>
      </c>
    </row>
    <row r="456" spans="1:30" ht="99" customHeight="1">
      <c r="A456" s="14" t="s">
        <v>512</v>
      </c>
      <c r="B456" s="15" t="s">
        <v>436</v>
      </c>
      <c r="C456" s="15" t="s">
        <v>236</v>
      </c>
      <c r="D456" s="15" t="s">
        <v>93</v>
      </c>
      <c r="E456" s="15" t="s">
        <v>513</v>
      </c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6"/>
      <c r="W456" s="16"/>
      <c r="X456" s="16"/>
      <c r="Y456" s="16"/>
      <c r="Z456" s="17" t="s">
        <v>512</v>
      </c>
      <c r="AA456" s="18">
        <v>2527.6</v>
      </c>
      <c r="AB456" s="18"/>
      <c r="AC456" s="18"/>
      <c r="AD456" s="3" t="s">
        <v>512</v>
      </c>
    </row>
    <row r="457" spans="1:30" ht="148.5" customHeight="1">
      <c r="A457" s="24" t="s">
        <v>514</v>
      </c>
      <c r="B457" s="20" t="s">
        <v>436</v>
      </c>
      <c r="C457" s="20" t="s">
        <v>236</v>
      </c>
      <c r="D457" s="20" t="s">
        <v>93</v>
      </c>
      <c r="E457" s="20" t="s">
        <v>513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 t="s">
        <v>166</v>
      </c>
      <c r="U457" s="20"/>
      <c r="V457" s="21"/>
      <c r="W457" s="21"/>
      <c r="X457" s="21"/>
      <c r="Y457" s="21"/>
      <c r="Z457" s="25" t="s">
        <v>514</v>
      </c>
      <c r="AA457" s="23">
        <v>2527.6</v>
      </c>
      <c r="AB457" s="23"/>
      <c r="AC457" s="23"/>
      <c r="AD457" s="5" t="s">
        <v>514</v>
      </c>
    </row>
    <row r="458" spans="1:30" ht="49.5" customHeight="1">
      <c r="A458" s="14" t="s">
        <v>515</v>
      </c>
      <c r="B458" s="15" t="s">
        <v>436</v>
      </c>
      <c r="C458" s="15" t="s">
        <v>236</v>
      </c>
      <c r="D458" s="15" t="s">
        <v>93</v>
      </c>
      <c r="E458" s="15" t="s">
        <v>516</v>
      </c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6"/>
      <c r="W458" s="16"/>
      <c r="X458" s="16"/>
      <c r="Y458" s="16"/>
      <c r="Z458" s="17" t="s">
        <v>515</v>
      </c>
      <c r="AA458" s="18">
        <v>13</v>
      </c>
      <c r="AB458" s="18"/>
      <c r="AC458" s="18"/>
      <c r="AD458" s="3" t="s">
        <v>515</v>
      </c>
    </row>
    <row r="459" spans="1:30" ht="99" customHeight="1">
      <c r="A459" s="19" t="s">
        <v>517</v>
      </c>
      <c r="B459" s="20" t="s">
        <v>436</v>
      </c>
      <c r="C459" s="20" t="s">
        <v>236</v>
      </c>
      <c r="D459" s="20" t="s">
        <v>93</v>
      </c>
      <c r="E459" s="20" t="s">
        <v>516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 t="s">
        <v>166</v>
      </c>
      <c r="U459" s="20"/>
      <c r="V459" s="21"/>
      <c r="W459" s="21"/>
      <c r="X459" s="21"/>
      <c r="Y459" s="21"/>
      <c r="Z459" s="22" t="s">
        <v>517</v>
      </c>
      <c r="AA459" s="23">
        <v>13</v>
      </c>
      <c r="AB459" s="23"/>
      <c r="AC459" s="23"/>
      <c r="AD459" s="4" t="s">
        <v>517</v>
      </c>
    </row>
    <row r="460" spans="1:30" ht="49.5" customHeight="1">
      <c r="A460" s="14" t="s">
        <v>518</v>
      </c>
      <c r="B460" s="15" t="s">
        <v>436</v>
      </c>
      <c r="C460" s="15" t="s">
        <v>236</v>
      </c>
      <c r="D460" s="15" t="s">
        <v>93</v>
      </c>
      <c r="E460" s="15" t="s">
        <v>519</v>
      </c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6"/>
      <c r="W460" s="16"/>
      <c r="X460" s="16"/>
      <c r="Y460" s="16"/>
      <c r="Z460" s="17" t="s">
        <v>518</v>
      </c>
      <c r="AA460" s="18">
        <v>1641.3</v>
      </c>
      <c r="AB460" s="18"/>
      <c r="AC460" s="18"/>
      <c r="AD460" s="3" t="s">
        <v>518</v>
      </c>
    </row>
    <row r="461" spans="1:30" ht="82.5" customHeight="1">
      <c r="A461" s="19" t="s">
        <v>520</v>
      </c>
      <c r="B461" s="20" t="s">
        <v>436</v>
      </c>
      <c r="C461" s="20" t="s">
        <v>236</v>
      </c>
      <c r="D461" s="20" t="s">
        <v>93</v>
      </c>
      <c r="E461" s="20" t="s">
        <v>519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 t="s">
        <v>36</v>
      </c>
      <c r="U461" s="20"/>
      <c r="V461" s="21"/>
      <c r="W461" s="21"/>
      <c r="X461" s="21"/>
      <c r="Y461" s="21"/>
      <c r="Z461" s="22" t="s">
        <v>520</v>
      </c>
      <c r="AA461" s="23">
        <v>1641.3</v>
      </c>
      <c r="AB461" s="23"/>
      <c r="AC461" s="23"/>
      <c r="AD461" s="4" t="s">
        <v>520</v>
      </c>
    </row>
    <row r="462" spans="1:30" ht="33" customHeight="1">
      <c r="A462" s="14" t="s">
        <v>521</v>
      </c>
      <c r="B462" s="15" t="s">
        <v>436</v>
      </c>
      <c r="C462" s="15" t="s">
        <v>236</v>
      </c>
      <c r="D462" s="15" t="s">
        <v>93</v>
      </c>
      <c r="E462" s="15" t="s">
        <v>522</v>
      </c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6"/>
      <c r="W462" s="16"/>
      <c r="X462" s="16"/>
      <c r="Y462" s="16"/>
      <c r="Z462" s="17" t="s">
        <v>521</v>
      </c>
      <c r="AA462" s="18">
        <v>34</v>
      </c>
      <c r="AB462" s="18"/>
      <c r="AC462" s="18"/>
      <c r="AD462" s="3" t="s">
        <v>521</v>
      </c>
    </row>
    <row r="463" spans="1:30" ht="66" customHeight="1">
      <c r="A463" s="19" t="s">
        <v>523</v>
      </c>
      <c r="B463" s="20" t="s">
        <v>436</v>
      </c>
      <c r="C463" s="20" t="s">
        <v>236</v>
      </c>
      <c r="D463" s="20" t="s">
        <v>93</v>
      </c>
      <c r="E463" s="20" t="s">
        <v>522</v>
      </c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 t="s">
        <v>36</v>
      </c>
      <c r="U463" s="20"/>
      <c r="V463" s="21"/>
      <c r="W463" s="21"/>
      <c r="X463" s="21"/>
      <c r="Y463" s="21"/>
      <c r="Z463" s="22" t="s">
        <v>523</v>
      </c>
      <c r="AA463" s="23">
        <v>34</v>
      </c>
      <c r="AB463" s="23"/>
      <c r="AC463" s="23"/>
      <c r="AD463" s="4" t="s">
        <v>523</v>
      </c>
    </row>
    <row r="464" spans="1:30" ht="16.5" customHeight="1">
      <c r="A464" s="10" t="s">
        <v>167</v>
      </c>
      <c r="B464" s="9" t="s">
        <v>436</v>
      </c>
      <c r="C464" s="9" t="s">
        <v>168</v>
      </c>
      <c r="D464" s="9" t="s">
        <v>23</v>
      </c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11"/>
      <c r="W464" s="11"/>
      <c r="X464" s="11"/>
      <c r="Y464" s="11"/>
      <c r="Z464" s="12" t="s">
        <v>167</v>
      </c>
      <c r="AA464" s="13">
        <v>12776.8</v>
      </c>
      <c r="AB464" s="13"/>
      <c r="AC464" s="13"/>
      <c r="AD464" s="2" t="s">
        <v>167</v>
      </c>
    </row>
    <row r="465" spans="1:30" ht="16.5" customHeight="1">
      <c r="A465" s="10" t="s">
        <v>398</v>
      </c>
      <c r="B465" s="9" t="s">
        <v>436</v>
      </c>
      <c r="C465" s="9" t="s">
        <v>168</v>
      </c>
      <c r="D465" s="9" t="s">
        <v>31</v>
      </c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11"/>
      <c r="W465" s="11"/>
      <c r="X465" s="11"/>
      <c r="Y465" s="11"/>
      <c r="Z465" s="12" t="s">
        <v>398</v>
      </c>
      <c r="AA465" s="13">
        <v>12776.8</v>
      </c>
      <c r="AB465" s="13"/>
      <c r="AC465" s="13"/>
      <c r="AD465" s="2" t="s">
        <v>398</v>
      </c>
    </row>
    <row r="466" spans="1:30" ht="82.5" customHeight="1">
      <c r="A466" s="14" t="s">
        <v>524</v>
      </c>
      <c r="B466" s="15" t="s">
        <v>436</v>
      </c>
      <c r="C466" s="15" t="s">
        <v>168</v>
      </c>
      <c r="D466" s="15" t="s">
        <v>31</v>
      </c>
      <c r="E466" s="15" t="s">
        <v>525</v>
      </c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6"/>
      <c r="W466" s="16"/>
      <c r="X466" s="16"/>
      <c r="Y466" s="16"/>
      <c r="Z466" s="17" t="s">
        <v>524</v>
      </c>
      <c r="AA466" s="18">
        <v>1156.8</v>
      </c>
      <c r="AB466" s="18"/>
      <c r="AC466" s="18"/>
      <c r="AD466" s="3" t="s">
        <v>524</v>
      </c>
    </row>
    <row r="467" spans="1:30" ht="99" customHeight="1">
      <c r="A467" s="19" t="s">
        <v>526</v>
      </c>
      <c r="B467" s="20" t="s">
        <v>436</v>
      </c>
      <c r="C467" s="20" t="s">
        <v>168</v>
      </c>
      <c r="D467" s="20" t="s">
        <v>31</v>
      </c>
      <c r="E467" s="20" t="s">
        <v>525</v>
      </c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 t="s">
        <v>173</v>
      </c>
      <c r="U467" s="20"/>
      <c r="V467" s="21"/>
      <c r="W467" s="21"/>
      <c r="X467" s="21"/>
      <c r="Y467" s="21"/>
      <c r="Z467" s="22" t="s">
        <v>526</v>
      </c>
      <c r="AA467" s="23">
        <v>1156.8</v>
      </c>
      <c r="AB467" s="23"/>
      <c r="AC467" s="23"/>
      <c r="AD467" s="4" t="s">
        <v>526</v>
      </c>
    </row>
    <row r="468" spans="1:30" ht="115.5" customHeight="1">
      <c r="A468" s="14" t="s">
        <v>527</v>
      </c>
      <c r="B468" s="15" t="s">
        <v>436</v>
      </c>
      <c r="C468" s="15" t="s">
        <v>168</v>
      </c>
      <c r="D468" s="15" t="s">
        <v>31</v>
      </c>
      <c r="E468" s="15" t="s">
        <v>528</v>
      </c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6"/>
      <c r="W468" s="16"/>
      <c r="X468" s="16"/>
      <c r="Y468" s="16"/>
      <c r="Z468" s="17" t="s">
        <v>527</v>
      </c>
      <c r="AA468" s="18">
        <v>9366.5</v>
      </c>
      <c r="AB468" s="18"/>
      <c r="AC468" s="18"/>
      <c r="AD468" s="3" t="s">
        <v>527</v>
      </c>
    </row>
    <row r="469" spans="1:30" ht="148.5" customHeight="1">
      <c r="A469" s="24" t="s">
        <v>529</v>
      </c>
      <c r="B469" s="20" t="s">
        <v>436</v>
      </c>
      <c r="C469" s="20" t="s">
        <v>168</v>
      </c>
      <c r="D469" s="20" t="s">
        <v>31</v>
      </c>
      <c r="E469" s="20" t="s">
        <v>528</v>
      </c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 t="s">
        <v>173</v>
      </c>
      <c r="U469" s="20"/>
      <c r="V469" s="21"/>
      <c r="W469" s="21"/>
      <c r="X469" s="21"/>
      <c r="Y469" s="21"/>
      <c r="Z469" s="25" t="s">
        <v>529</v>
      </c>
      <c r="AA469" s="23">
        <v>9366.5</v>
      </c>
      <c r="AB469" s="23"/>
      <c r="AC469" s="23"/>
      <c r="AD469" s="5" t="s">
        <v>529</v>
      </c>
    </row>
    <row r="470" spans="1:30" ht="115.5" customHeight="1">
      <c r="A470" s="14" t="s">
        <v>530</v>
      </c>
      <c r="B470" s="15" t="s">
        <v>436</v>
      </c>
      <c r="C470" s="15" t="s">
        <v>168</v>
      </c>
      <c r="D470" s="15" t="s">
        <v>31</v>
      </c>
      <c r="E470" s="15" t="s">
        <v>531</v>
      </c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6"/>
      <c r="W470" s="16"/>
      <c r="X470" s="16"/>
      <c r="Y470" s="16"/>
      <c r="Z470" s="17" t="s">
        <v>530</v>
      </c>
      <c r="AA470" s="18">
        <v>859.8</v>
      </c>
      <c r="AB470" s="18"/>
      <c r="AC470" s="18"/>
      <c r="AD470" s="3" t="s">
        <v>530</v>
      </c>
    </row>
    <row r="471" spans="1:30" ht="148.5" customHeight="1">
      <c r="A471" s="24" t="s">
        <v>532</v>
      </c>
      <c r="B471" s="20" t="s">
        <v>436</v>
      </c>
      <c r="C471" s="20" t="s">
        <v>168</v>
      </c>
      <c r="D471" s="20" t="s">
        <v>31</v>
      </c>
      <c r="E471" s="20" t="s">
        <v>531</v>
      </c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 t="s">
        <v>173</v>
      </c>
      <c r="U471" s="20"/>
      <c r="V471" s="21"/>
      <c r="W471" s="21"/>
      <c r="X471" s="21"/>
      <c r="Y471" s="21"/>
      <c r="Z471" s="25" t="s">
        <v>532</v>
      </c>
      <c r="AA471" s="23">
        <v>859.8</v>
      </c>
      <c r="AB471" s="23"/>
      <c r="AC471" s="23"/>
      <c r="AD471" s="5" t="s">
        <v>532</v>
      </c>
    </row>
    <row r="472" spans="1:30" ht="99" customHeight="1">
      <c r="A472" s="14" t="s">
        <v>533</v>
      </c>
      <c r="B472" s="15" t="s">
        <v>436</v>
      </c>
      <c r="C472" s="15" t="s">
        <v>168</v>
      </c>
      <c r="D472" s="15" t="s">
        <v>31</v>
      </c>
      <c r="E472" s="15" t="s">
        <v>534</v>
      </c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6"/>
      <c r="W472" s="16"/>
      <c r="X472" s="16"/>
      <c r="Y472" s="16"/>
      <c r="Z472" s="17" t="s">
        <v>533</v>
      </c>
      <c r="AA472" s="18">
        <v>142.3</v>
      </c>
      <c r="AB472" s="18"/>
      <c r="AC472" s="18"/>
      <c r="AD472" s="3" t="s">
        <v>533</v>
      </c>
    </row>
    <row r="473" spans="1:30" ht="132" customHeight="1">
      <c r="A473" s="19" t="s">
        <v>535</v>
      </c>
      <c r="B473" s="20" t="s">
        <v>436</v>
      </c>
      <c r="C473" s="20" t="s">
        <v>168</v>
      </c>
      <c r="D473" s="20" t="s">
        <v>31</v>
      </c>
      <c r="E473" s="20" t="s">
        <v>534</v>
      </c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 t="s">
        <v>173</v>
      </c>
      <c r="U473" s="20"/>
      <c r="V473" s="21"/>
      <c r="W473" s="21"/>
      <c r="X473" s="21"/>
      <c r="Y473" s="21"/>
      <c r="Z473" s="22" t="s">
        <v>535</v>
      </c>
      <c r="AA473" s="23">
        <v>142.3</v>
      </c>
      <c r="AB473" s="23"/>
      <c r="AC473" s="23"/>
      <c r="AD473" s="4" t="s">
        <v>535</v>
      </c>
    </row>
    <row r="474" spans="1:30" ht="82.5" customHeight="1">
      <c r="A474" s="14" t="s">
        <v>524</v>
      </c>
      <c r="B474" s="15" t="s">
        <v>436</v>
      </c>
      <c r="C474" s="15" t="s">
        <v>168</v>
      </c>
      <c r="D474" s="15" t="s">
        <v>31</v>
      </c>
      <c r="E474" s="15" t="s">
        <v>536</v>
      </c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6"/>
      <c r="W474" s="16"/>
      <c r="X474" s="16"/>
      <c r="Y474" s="16"/>
      <c r="Z474" s="17" t="s">
        <v>524</v>
      </c>
      <c r="AA474" s="18">
        <v>1251.4</v>
      </c>
      <c r="AB474" s="18"/>
      <c r="AC474" s="18"/>
      <c r="AD474" s="3" t="s">
        <v>524</v>
      </c>
    </row>
    <row r="475" spans="1:30" ht="99" customHeight="1">
      <c r="A475" s="19" t="s">
        <v>526</v>
      </c>
      <c r="B475" s="20" t="s">
        <v>436</v>
      </c>
      <c r="C475" s="20" t="s">
        <v>168</v>
      </c>
      <c r="D475" s="20" t="s">
        <v>31</v>
      </c>
      <c r="E475" s="20" t="s">
        <v>536</v>
      </c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 t="s">
        <v>173</v>
      </c>
      <c r="U475" s="20"/>
      <c r="V475" s="21"/>
      <c r="W475" s="21"/>
      <c r="X475" s="21"/>
      <c r="Y475" s="21"/>
      <c r="Z475" s="22" t="s">
        <v>526</v>
      </c>
      <c r="AA475" s="23">
        <v>1251.4</v>
      </c>
      <c r="AB475" s="23"/>
      <c r="AC475" s="23"/>
      <c r="AD475" s="4" t="s">
        <v>526</v>
      </c>
    </row>
    <row r="476" spans="1:30" ht="16.5" customHeight="1">
      <c r="A476" s="10" t="s">
        <v>180</v>
      </c>
      <c r="B476" s="9" t="s">
        <v>436</v>
      </c>
      <c r="C476" s="9" t="s">
        <v>181</v>
      </c>
      <c r="D476" s="9" t="s">
        <v>23</v>
      </c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11"/>
      <c r="W476" s="11"/>
      <c r="X476" s="11"/>
      <c r="Y476" s="11"/>
      <c r="Z476" s="12" t="s">
        <v>180</v>
      </c>
      <c r="AA476" s="13">
        <v>622</v>
      </c>
      <c r="AB476" s="13"/>
      <c r="AC476" s="13"/>
      <c r="AD476" s="2" t="s">
        <v>180</v>
      </c>
    </row>
    <row r="477" spans="1:30" ht="16.5" customHeight="1">
      <c r="A477" s="10" t="s">
        <v>282</v>
      </c>
      <c r="B477" s="9" t="s">
        <v>436</v>
      </c>
      <c r="C477" s="9" t="s">
        <v>181</v>
      </c>
      <c r="D477" s="9" t="s">
        <v>25</v>
      </c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11"/>
      <c r="W477" s="11"/>
      <c r="X477" s="11"/>
      <c r="Y477" s="11"/>
      <c r="Z477" s="12" t="s">
        <v>282</v>
      </c>
      <c r="AA477" s="13">
        <v>622</v>
      </c>
      <c r="AB477" s="13"/>
      <c r="AC477" s="13"/>
      <c r="AD477" s="2" t="s">
        <v>282</v>
      </c>
    </row>
    <row r="478" spans="1:30" ht="49.5" customHeight="1">
      <c r="A478" s="14" t="s">
        <v>537</v>
      </c>
      <c r="B478" s="15" t="s">
        <v>436</v>
      </c>
      <c r="C478" s="15" t="s">
        <v>181</v>
      </c>
      <c r="D478" s="15" t="s">
        <v>25</v>
      </c>
      <c r="E478" s="15" t="s">
        <v>538</v>
      </c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6"/>
      <c r="W478" s="16"/>
      <c r="X478" s="16"/>
      <c r="Y478" s="16"/>
      <c r="Z478" s="17" t="s">
        <v>537</v>
      </c>
      <c r="AA478" s="18">
        <v>622</v>
      </c>
      <c r="AB478" s="18"/>
      <c r="AC478" s="18"/>
      <c r="AD478" s="3" t="s">
        <v>537</v>
      </c>
    </row>
    <row r="479" spans="1:30" ht="99" customHeight="1">
      <c r="A479" s="19" t="s">
        <v>539</v>
      </c>
      <c r="B479" s="20" t="s">
        <v>436</v>
      </c>
      <c r="C479" s="20" t="s">
        <v>181</v>
      </c>
      <c r="D479" s="20" t="s">
        <v>25</v>
      </c>
      <c r="E479" s="20" t="s">
        <v>538</v>
      </c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 t="s">
        <v>166</v>
      </c>
      <c r="U479" s="20"/>
      <c r="V479" s="21"/>
      <c r="W479" s="21"/>
      <c r="X479" s="21"/>
      <c r="Y479" s="21"/>
      <c r="Z479" s="22" t="s">
        <v>539</v>
      </c>
      <c r="AA479" s="23">
        <v>622</v>
      </c>
      <c r="AB479" s="23"/>
      <c r="AC479" s="23"/>
      <c r="AD479" s="4" t="s">
        <v>539</v>
      </c>
    </row>
    <row r="480" spans="1:30" ht="82.5" customHeight="1">
      <c r="A480" s="10" t="s">
        <v>540</v>
      </c>
      <c r="B480" s="9" t="s">
        <v>541</v>
      </c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11"/>
      <c r="W480" s="11"/>
      <c r="X480" s="11"/>
      <c r="Y480" s="11"/>
      <c r="Z480" s="12" t="s">
        <v>540</v>
      </c>
      <c r="AA480" s="13">
        <f>AA481+AA492+AA496</f>
        <v>13611.2</v>
      </c>
      <c r="AB480" s="13"/>
      <c r="AC480" s="13"/>
      <c r="AD480" s="2" t="s">
        <v>540</v>
      </c>
    </row>
    <row r="481" spans="1:30" ht="33" customHeight="1">
      <c r="A481" s="10" t="s">
        <v>21</v>
      </c>
      <c r="B481" s="9" t="s">
        <v>541</v>
      </c>
      <c r="C481" s="9" t="s">
        <v>22</v>
      </c>
      <c r="D481" s="9" t="s">
        <v>23</v>
      </c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11"/>
      <c r="W481" s="11"/>
      <c r="X481" s="11"/>
      <c r="Y481" s="11"/>
      <c r="Z481" s="12" t="s">
        <v>21</v>
      </c>
      <c r="AA481" s="13">
        <v>5289.9</v>
      </c>
      <c r="AB481" s="13"/>
      <c r="AC481" s="13"/>
      <c r="AD481" s="2" t="s">
        <v>21</v>
      </c>
    </row>
    <row r="482" spans="1:30" ht="16.5" customHeight="1">
      <c r="A482" s="10" t="s">
        <v>55</v>
      </c>
      <c r="B482" s="9" t="s">
        <v>541</v>
      </c>
      <c r="C482" s="9" t="s">
        <v>22</v>
      </c>
      <c r="D482" s="9" t="s">
        <v>56</v>
      </c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11"/>
      <c r="W482" s="11"/>
      <c r="X482" s="11"/>
      <c r="Y482" s="11"/>
      <c r="Z482" s="12" t="s">
        <v>55</v>
      </c>
      <c r="AA482" s="13">
        <v>5289.9</v>
      </c>
      <c r="AB482" s="13"/>
      <c r="AC482" s="13"/>
      <c r="AD482" s="2" t="s">
        <v>55</v>
      </c>
    </row>
    <row r="483" spans="1:30" ht="66" customHeight="1">
      <c r="A483" s="14" t="s">
        <v>66</v>
      </c>
      <c r="B483" s="15" t="s">
        <v>541</v>
      </c>
      <c r="C483" s="15" t="s">
        <v>22</v>
      </c>
      <c r="D483" s="15" t="s">
        <v>56</v>
      </c>
      <c r="E483" s="15" t="s">
        <v>67</v>
      </c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6"/>
      <c r="W483" s="16"/>
      <c r="X483" s="16"/>
      <c r="Y483" s="16"/>
      <c r="Z483" s="17" t="s">
        <v>66</v>
      </c>
      <c r="AA483" s="18">
        <v>356</v>
      </c>
      <c r="AB483" s="18"/>
      <c r="AC483" s="18"/>
      <c r="AD483" s="3" t="s">
        <v>66</v>
      </c>
    </row>
    <row r="484" spans="1:30" ht="82.5" customHeight="1">
      <c r="A484" s="19" t="s">
        <v>68</v>
      </c>
      <c r="B484" s="20" t="s">
        <v>541</v>
      </c>
      <c r="C484" s="20" t="s">
        <v>22</v>
      </c>
      <c r="D484" s="20" t="s">
        <v>56</v>
      </c>
      <c r="E484" s="20" t="s">
        <v>67</v>
      </c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 t="s">
        <v>36</v>
      </c>
      <c r="U484" s="20"/>
      <c r="V484" s="21"/>
      <c r="W484" s="21"/>
      <c r="X484" s="21"/>
      <c r="Y484" s="21"/>
      <c r="Z484" s="22" t="s">
        <v>68</v>
      </c>
      <c r="AA484" s="23">
        <v>356</v>
      </c>
      <c r="AB484" s="23"/>
      <c r="AC484" s="23"/>
      <c r="AD484" s="4" t="s">
        <v>68</v>
      </c>
    </row>
    <row r="485" spans="1:30" ht="33" customHeight="1">
      <c r="A485" s="14" t="s">
        <v>32</v>
      </c>
      <c r="B485" s="15" t="s">
        <v>541</v>
      </c>
      <c r="C485" s="15" t="s">
        <v>22</v>
      </c>
      <c r="D485" s="15" t="s">
        <v>56</v>
      </c>
      <c r="E485" s="15" t="s">
        <v>69</v>
      </c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6"/>
      <c r="W485" s="16"/>
      <c r="X485" s="16"/>
      <c r="Y485" s="16"/>
      <c r="Z485" s="17" t="s">
        <v>32</v>
      </c>
      <c r="AA485" s="18">
        <v>4419.7</v>
      </c>
      <c r="AB485" s="18"/>
      <c r="AC485" s="18"/>
      <c r="AD485" s="3" t="s">
        <v>32</v>
      </c>
    </row>
    <row r="486" spans="1:30" ht="132" customHeight="1">
      <c r="A486" s="24" t="s">
        <v>34</v>
      </c>
      <c r="B486" s="20" t="s">
        <v>541</v>
      </c>
      <c r="C486" s="20" t="s">
        <v>22</v>
      </c>
      <c r="D486" s="20" t="s">
        <v>56</v>
      </c>
      <c r="E486" s="20" t="s">
        <v>69</v>
      </c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 t="s">
        <v>29</v>
      </c>
      <c r="U486" s="20"/>
      <c r="V486" s="21"/>
      <c r="W486" s="21"/>
      <c r="X486" s="21"/>
      <c r="Y486" s="21"/>
      <c r="Z486" s="25" t="s">
        <v>34</v>
      </c>
      <c r="AA486" s="23">
        <v>4028.8</v>
      </c>
      <c r="AB486" s="23"/>
      <c r="AC486" s="23"/>
      <c r="AD486" s="5" t="s">
        <v>34</v>
      </c>
    </row>
    <row r="487" spans="1:30" ht="66" customHeight="1">
      <c r="A487" s="19" t="s">
        <v>35</v>
      </c>
      <c r="B487" s="20" t="s">
        <v>541</v>
      </c>
      <c r="C487" s="20" t="s">
        <v>22</v>
      </c>
      <c r="D487" s="20" t="s">
        <v>56</v>
      </c>
      <c r="E487" s="20" t="s">
        <v>69</v>
      </c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 t="s">
        <v>36</v>
      </c>
      <c r="U487" s="20"/>
      <c r="V487" s="21"/>
      <c r="W487" s="21"/>
      <c r="X487" s="21"/>
      <c r="Y487" s="21"/>
      <c r="Z487" s="22" t="s">
        <v>35</v>
      </c>
      <c r="AA487" s="23">
        <v>390.9</v>
      </c>
      <c r="AB487" s="23"/>
      <c r="AC487" s="23"/>
      <c r="AD487" s="4" t="s">
        <v>35</v>
      </c>
    </row>
    <row r="488" spans="1:30" ht="33" customHeight="1">
      <c r="A488" s="14" t="s">
        <v>43</v>
      </c>
      <c r="B488" s="15" t="s">
        <v>541</v>
      </c>
      <c r="C488" s="15" t="s">
        <v>22</v>
      </c>
      <c r="D488" s="15" t="s">
        <v>56</v>
      </c>
      <c r="E488" s="15" t="s">
        <v>542</v>
      </c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6"/>
      <c r="W488" s="16"/>
      <c r="X488" s="16"/>
      <c r="Y488" s="16"/>
      <c r="Z488" s="17" t="s">
        <v>43</v>
      </c>
      <c r="AA488" s="18">
        <v>0.2</v>
      </c>
      <c r="AB488" s="18"/>
      <c r="AC488" s="18"/>
      <c r="AD488" s="3" t="s">
        <v>43</v>
      </c>
    </row>
    <row r="489" spans="1:30" ht="49.5" customHeight="1">
      <c r="A489" s="19" t="s">
        <v>45</v>
      </c>
      <c r="B489" s="20" t="s">
        <v>541</v>
      </c>
      <c r="C489" s="20" t="s">
        <v>22</v>
      </c>
      <c r="D489" s="20" t="s">
        <v>56</v>
      </c>
      <c r="E489" s="20" t="s">
        <v>542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 t="s">
        <v>38</v>
      </c>
      <c r="U489" s="20"/>
      <c r="V489" s="21"/>
      <c r="W489" s="21"/>
      <c r="X489" s="21"/>
      <c r="Y489" s="21"/>
      <c r="Z489" s="22" t="s">
        <v>45</v>
      </c>
      <c r="AA489" s="23">
        <v>0.2</v>
      </c>
      <c r="AB489" s="23"/>
      <c r="AC489" s="23"/>
      <c r="AD489" s="4" t="s">
        <v>45</v>
      </c>
    </row>
    <row r="490" spans="1:30" ht="33" customHeight="1">
      <c r="A490" s="14" t="s">
        <v>78</v>
      </c>
      <c r="B490" s="15" t="s">
        <v>541</v>
      </c>
      <c r="C490" s="15" t="s">
        <v>22</v>
      </c>
      <c r="D490" s="15" t="s">
        <v>56</v>
      </c>
      <c r="E490" s="15" t="s">
        <v>79</v>
      </c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6"/>
      <c r="W490" s="16"/>
      <c r="X490" s="16"/>
      <c r="Y490" s="16"/>
      <c r="Z490" s="17" t="s">
        <v>78</v>
      </c>
      <c r="AA490" s="18">
        <v>514</v>
      </c>
      <c r="AB490" s="18"/>
      <c r="AC490" s="18"/>
      <c r="AD490" s="3" t="s">
        <v>78</v>
      </c>
    </row>
    <row r="491" spans="1:30" ht="49.5" customHeight="1">
      <c r="A491" s="19" t="s">
        <v>80</v>
      </c>
      <c r="B491" s="20" t="s">
        <v>541</v>
      </c>
      <c r="C491" s="20" t="s">
        <v>22</v>
      </c>
      <c r="D491" s="20" t="s">
        <v>56</v>
      </c>
      <c r="E491" s="20" t="s">
        <v>79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 t="s">
        <v>38</v>
      </c>
      <c r="U491" s="20"/>
      <c r="V491" s="21"/>
      <c r="W491" s="21"/>
      <c r="X491" s="21"/>
      <c r="Y491" s="21"/>
      <c r="Z491" s="22" t="s">
        <v>80</v>
      </c>
      <c r="AA491" s="23">
        <v>514</v>
      </c>
      <c r="AB491" s="23"/>
      <c r="AC491" s="23"/>
      <c r="AD491" s="4" t="s">
        <v>80</v>
      </c>
    </row>
    <row r="492" spans="1:30" ht="33" customHeight="1">
      <c r="A492" s="10" t="s">
        <v>141</v>
      </c>
      <c r="B492" s="9" t="s">
        <v>541</v>
      </c>
      <c r="C492" s="9" t="s">
        <v>51</v>
      </c>
      <c r="D492" s="9" t="s">
        <v>23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11"/>
      <c r="W492" s="11"/>
      <c r="X492" s="11"/>
      <c r="Y492" s="11"/>
      <c r="Z492" s="12" t="s">
        <v>141</v>
      </c>
      <c r="AA492" s="13">
        <v>809.1</v>
      </c>
      <c r="AB492" s="13"/>
      <c r="AC492" s="13"/>
      <c r="AD492" s="2" t="s">
        <v>141</v>
      </c>
    </row>
    <row r="493" spans="1:30" ht="16.5" customHeight="1">
      <c r="A493" s="10" t="s">
        <v>142</v>
      </c>
      <c r="B493" s="9" t="s">
        <v>541</v>
      </c>
      <c r="C493" s="9" t="s">
        <v>51</v>
      </c>
      <c r="D493" s="9" t="s">
        <v>22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11"/>
      <c r="W493" s="11"/>
      <c r="X493" s="11"/>
      <c r="Y493" s="11"/>
      <c r="Z493" s="12" t="s">
        <v>142</v>
      </c>
      <c r="AA493" s="13">
        <v>809.1</v>
      </c>
      <c r="AB493" s="13"/>
      <c r="AC493" s="13"/>
      <c r="AD493" s="2" t="s">
        <v>142</v>
      </c>
    </row>
    <row r="494" spans="1:30" ht="82.5" customHeight="1">
      <c r="A494" s="14" t="s">
        <v>543</v>
      </c>
      <c r="B494" s="15" t="s">
        <v>541</v>
      </c>
      <c r="C494" s="15" t="s">
        <v>51</v>
      </c>
      <c r="D494" s="15" t="s">
        <v>22</v>
      </c>
      <c r="E494" s="15" t="s">
        <v>544</v>
      </c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6"/>
      <c r="W494" s="16"/>
      <c r="X494" s="16"/>
      <c r="Y494" s="16"/>
      <c r="Z494" s="17" t="s">
        <v>543</v>
      </c>
      <c r="AA494" s="18">
        <v>809.1</v>
      </c>
      <c r="AB494" s="18"/>
      <c r="AC494" s="18"/>
      <c r="AD494" s="3" t="s">
        <v>543</v>
      </c>
    </row>
    <row r="495" spans="1:30" ht="115.5" customHeight="1">
      <c r="A495" s="19" t="s">
        <v>545</v>
      </c>
      <c r="B495" s="20" t="s">
        <v>541</v>
      </c>
      <c r="C495" s="20" t="s">
        <v>51</v>
      </c>
      <c r="D495" s="20" t="s">
        <v>22</v>
      </c>
      <c r="E495" s="20" t="s">
        <v>544</v>
      </c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 t="s">
        <v>36</v>
      </c>
      <c r="U495" s="20"/>
      <c r="V495" s="21"/>
      <c r="W495" s="21"/>
      <c r="X495" s="21"/>
      <c r="Y495" s="21"/>
      <c r="Z495" s="22" t="s">
        <v>545</v>
      </c>
      <c r="AA495" s="23">
        <v>809.1</v>
      </c>
      <c r="AB495" s="23"/>
      <c r="AC495" s="23"/>
      <c r="AD495" s="4" t="s">
        <v>545</v>
      </c>
    </row>
    <row r="496" spans="1:30" ht="16.5" customHeight="1">
      <c r="A496" s="10" t="s">
        <v>167</v>
      </c>
      <c r="B496" s="9" t="s">
        <v>541</v>
      </c>
      <c r="C496" s="9" t="s">
        <v>168</v>
      </c>
      <c r="D496" s="9" t="s">
        <v>23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11"/>
      <c r="W496" s="11"/>
      <c r="X496" s="11"/>
      <c r="Y496" s="11"/>
      <c r="Z496" s="12" t="s">
        <v>167</v>
      </c>
      <c r="AA496" s="13">
        <v>7512.2</v>
      </c>
      <c r="AB496" s="13"/>
      <c r="AC496" s="13"/>
      <c r="AD496" s="2" t="s">
        <v>167</v>
      </c>
    </row>
    <row r="497" spans="1:30" ht="16.5" customHeight="1">
      <c r="A497" s="10" t="s">
        <v>398</v>
      </c>
      <c r="B497" s="9" t="s">
        <v>541</v>
      </c>
      <c r="C497" s="9" t="s">
        <v>168</v>
      </c>
      <c r="D497" s="9" t="s">
        <v>31</v>
      </c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11"/>
      <c r="W497" s="11"/>
      <c r="X497" s="11"/>
      <c r="Y497" s="11"/>
      <c r="Z497" s="12" t="s">
        <v>398</v>
      </c>
      <c r="AA497" s="13">
        <v>7512.2</v>
      </c>
      <c r="AB497" s="13"/>
      <c r="AC497" s="13"/>
      <c r="AD497" s="2" t="s">
        <v>398</v>
      </c>
    </row>
    <row r="498" spans="1:30" ht="99" customHeight="1">
      <c r="A498" s="14" t="s">
        <v>546</v>
      </c>
      <c r="B498" s="15" t="s">
        <v>541</v>
      </c>
      <c r="C498" s="15" t="s">
        <v>168</v>
      </c>
      <c r="D498" s="15" t="s">
        <v>31</v>
      </c>
      <c r="E498" s="15" t="s">
        <v>547</v>
      </c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6"/>
      <c r="W498" s="16"/>
      <c r="X498" s="16"/>
      <c r="Y498" s="16"/>
      <c r="Z498" s="17" t="s">
        <v>546</v>
      </c>
      <c r="AA498" s="18">
        <v>964.4</v>
      </c>
      <c r="AB498" s="18"/>
      <c r="AC498" s="18"/>
      <c r="AD498" s="3" t="s">
        <v>546</v>
      </c>
    </row>
    <row r="499" spans="1:30" ht="165" customHeight="1">
      <c r="A499" s="24" t="s">
        <v>548</v>
      </c>
      <c r="B499" s="20" t="s">
        <v>541</v>
      </c>
      <c r="C499" s="20" t="s">
        <v>168</v>
      </c>
      <c r="D499" s="20" t="s">
        <v>31</v>
      </c>
      <c r="E499" s="20" t="s">
        <v>547</v>
      </c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 t="s">
        <v>148</v>
      </c>
      <c r="U499" s="20"/>
      <c r="V499" s="21"/>
      <c r="W499" s="21"/>
      <c r="X499" s="21"/>
      <c r="Y499" s="21"/>
      <c r="Z499" s="25" t="s">
        <v>548</v>
      </c>
      <c r="AA499" s="23">
        <v>964.4</v>
      </c>
      <c r="AB499" s="23"/>
      <c r="AC499" s="23"/>
      <c r="AD499" s="5" t="s">
        <v>548</v>
      </c>
    </row>
    <row r="500" spans="1:30" ht="99" customHeight="1">
      <c r="A500" s="14" t="s">
        <v>549</v>
      </c>
      <c r="B500" s="15" t="s">
        <v>541</v>
      </c>
      <c r="C500" s="15" t="s">
        <v>168</v>
      </c>
      <c r="D500" s="15" t="s">
        <v>31</v>
      </c>
      <c r="E500" s="15" t="s">
        <v>550</v>
      </c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6"/>
      <c r="W500" s="16"/>
      <c r="X500" s="16"/>
      <c r="Y500" s="16"/>
      <c r="Z500" s="17" t="s">
        <v>549</v>
      </c>
      <c r="AA500" s="18">
        <v>59.7</v>
      </c>
      <c r="AB500" s="18"/>
      <c r="AC500" s="18"/>
      <c r="AD500" s="3" t="s">
        <v>549</v>
      </c>
    </row>
    <row r="501" spans="1:30" ht="165" customHeight="1">
      <c r="A501" s="24" t="s">
        <v>551</v>
      </c>
      <c r="B501" s="20" t="s">
        <v>541</v>
      </c>
      <c r="C501" s="20" t="s">
        <v>168</v>
      </c>
      <c r="D501" s="20" t="s">
        <v>31</v>
      </c>
      <c r="E501" s="20" t="s">
        <v>550</v>
      </c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 t="s">
        <v>148</v>
      </c>
      <c r="U501" s="20"/>
      <c r="V501" s="21"/>
      <c r="W501" s="21"/>
      <c r="X501" s="21"/>
      <c r="Y501" s="21"/>
      <c r="Z501" s="25" t="s">
        <v>551</v>
      </c>
      <c r="AA501" s="23">
        <v>59.7</v>
      </c>
      <c r="AB501" s="23"/>
      <c r="AC501" s="23"/>
      <c r="AD501" s="5" t="s">
        <v>551</v>
      </c>
    </row>
    <row r="502" spans="1:30" ht="99" customHeight="1">
      <c r="A502" s="14" t="s">
        <v>552</v>
      </c>
      <c r="B502" s="15" t="s">
        <v>541</v>
      </c>
      <c r="C502" s="15" t="s">
        <v>168</v>
      </c>
      <c r="D502" s="15" t="s">
        <v>31</v>
      </c>
      <c r="E502" s="15" t="s">
        <v>553</v>
      </c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6"/>
      <c r="W502" s="16"/>
      <c r="X502" s="16"/>
      <c r="Y502" s="16"/>
      <c r="Z502" s="17" t="s">
        <v>552</v>
      </c>
      <c r="AA502" s="18">
        <v>6488.1</v>
      </c>
      <c r="AB502" s="18"/>
      <c r="AC502" s="18"/>
      <c r="AD502" s="3" t="s">
        <v>552</v>
      </c>
    </row>
    <row r="503" spans="1:30" ht="165" customHeight="1">
      <c r="A503" s="24" t="s">
        <v>554</v>
      </c>
      <c r="B503" s="20" t="s">
        <v>541</v>
      </c>
      <c r="C503" s="20" t="s">
        <v>168</v>
      </c>
      <c r="D503" s="20" t="s">
        <v>31</v>
      </c>
      <c r="E503" s="20" t="s">
        <v>553</v>
      </c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 t="s">
        <v>148</v>
      </c>
      <c r="U503" s="20"/>
      <c r="V503" s="21"/>
      <c r="W503" s="21"/>
      <c r="X503" s="21"/>
      <c r="Y503" s="21"/>
      <c r="Z503" s="25" t="s">
        <v>554</v>
      </c>
      <c r="AA503" s="23">
        <v>6488.1</v>
      </c>
      <c r="AB503" s="23"/>
      <c r="AC503" s="23"/>
      <c r="AD503" s="5" t="s">
        <v>554</v>
      </c>
    </row>
    <row r="504" spans="1:30" ht="16.5" customHeight="1">
      <c r="A504" s="28" t="s">
        <v>555</v>
      </c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11"/>
      <c r="W504" s="11"/>
      <c r="X504" s="11"/>
      <c r="Y504" s="11"/>
      <c r="Z504" s="28" t="s">
        <v>555</v>
      </c>
      <c r="AA504" s="13">
        <f>AA26+AA176+AA190+AA201+AA209+AA262+AA382+AA480</f>
        <v>975974.7</v>
      </c>
      <c r="AB504" s="13"/>
      <c r="AC504" s="13"/>
      <c r="AD504" s="7" t="s">
        <v>555</v>
      </c>
    </row>
  </sheetData>
  <sheetProtection/>
  <mergeCells count="19">
    <mergeCell ref="E23:S24"/>
    <mergeCell ref="AD23:AD24"/>
    <mergeCell ref="A23:A24"/>
    <mergeCell ref="Z23:Z24"/>
    <mergeCell ref="AA23:AA24"/>
    <mergeCell ref="D23:D24"/>
    <mergeCell ref="C23:C24"/>
    <mergeCell ref="X23:X24"/>
    <mergeCell ref="AC23:AC24"/>
    <mergeCell ref="T2:AA15"/>
    <mergeCell ref="T16:AA19"/>
    <mergeCell ref="A20:AC20"/>
    <mergeCell ref="V23:V24"/>
    <mergeCell ref="AB23:AB24"/>
    <mergeCell ref="U23:U24"/>
    <mergeCell ref="W23:W24"/>
    <mergeCell ref="B23:B24"/>
    <mergeCell ref="Y23:Y24"/>
    <mergeCell ref="T23:T24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rep:2.40.1.122</dc:description>
  <cp:lastModifiedBy>Новикова</cp:lastModifiedBy>
  <cp:lastPrinted>2016-12-27T10:14:01Z</cp:lastPrinted>
  <dcterms:created xsi:type="dcterms:W3CDTF">2016-12-27T06:17:12Z</dcterms:created>
  <dcterms:modified xsi:type="dcterms:W3CDTF">2016-12-28T03:22:58Z</dcterms:modified>
  <cp:category/>
  <cp:version/>
  <cp:contentType/>
  <cp:contentStatus/>
</cp:coreProperties>
</file>